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60" windowHeight="7080"/>
  </bookViews>
  <sheets>
    <sheet name="Sheet1" sheetId="1" r:id="rId1"/>
    <sheet name="Sheet2" sheetId="2" r:id="rId2"/>
  </sheets>
  <definedNames>
    <definedName name="Class">Sheet2!$A$1:$A$16</definedName>
    <definedName name="_xlnm.Print_Area" localSheetId="0">Sheet1!$C$1:$F$113</definedName>
  </definedNames>
  <calcPr calcId="171027"/>
</workbook>
</file>

<file path=xl/calcChain.xml><?xml version="1.0" encoding="utf-8"?>
<calcChain xmlns="http://schemas.openxmlformats.org/spreadsheetml/2006/main">
  <c r="U60" i="1"/>
  <c r="U59"/>
  <c r="AC16" l="1"/>
  <c r="AC76"/>
  <c r="AD76" s="1"/>
  <c r="Y76"/>
  <c r="Z76" s="1"/>
  <c r="U76"/>
  <c r="V76" s="1"/>
  <c r="Q76"/>
  <c r="R76" s="1"/>
  <c r="Q49"/>
  <c r="R49" s="1"/>
  <c r="M76"/>
  <c r="N76" s="1"/>
  <c r="I76"/>
  <c r="J76" s="1"/>
  <c r="AE76" l="1"/>
  <c r="AC64"/>
  <c r="AD64" s="1"/>
  <c r="AC50"/>
  <c r="AD50" s="1"/>
  <c r="AC70"/>
  <c r="AD70" s="1"/>
  <c r="AC71"/>
  <c r="AD71" s="1"/>
  <c r="AC69"/>
  <c r="AD69" s="1"/>
  <c r="AC78"/>
  <c r="AD78" s="1"/>
  <c r="AC57"/>
  <c r="AD57" s="1"/>
  <c r="AC55"/>
  <c r="AD55" s="1"/>
  <c r="AC80"/>
  <c r="AD80" s="1"/>
  <c r="AC77"/>
  <c r="AD77" s="1"/>
  <c r="AC56"/>
  <c r="AD56" s="1"/>
  <c r="AC49"/>
  <c r="AD49" s="1"/>
  <c r="AC81"/>
  <c r="AD81" s="1"/>
  <c r="AC68"/>
  <c r="AD68" s="1"/>
  <c r="AC58"/>
  <c r="AD58" s="1"/>
  <c r="AC83"/>
  <c r="AD83" s="1"/>
  <c r="AC54"/>
  <c r="AD54" s="1"/>
  <c r="AC66"/>
  <c r="AD66" s="1"/>
  <c r="AC67"/>
  <c r="AD67" s="1"/>
  <c r="AC72"/>
  <c r="AD72" s="1"/>
  <c r="AC52"/>
  <c r="AD52" s="1"/>
  <c r="AC82"/>
  <c r="AD82" s="1"/>
  <c r="AC84"/>
  <c r="AD84" s="1"/>
  <c r="AC53"/>
  <c r="AD53" s="1"/>
  <c r="AC73"/>
  <c r="AD73" s="1"/>
  <c r="AC59"/>
  <c r="AD59" s="1"/>
  <c r="AC60"/>
  <c r="AD60" s="1"/>
  <c r="AC62"/>
  <c r="AD62" s="1"/>
  <c r="AC47"/>
  <c r="AD47" s="1"/>
  <c r="AC75"/>
  <c r="AD75" s="1"/>
  <c r="AC48"/>
  <c r="AD48" s="1"/>
  <c r="AC63"/>
  <c r="AD63" s="1"/>
  <c r="AC65"/>
  <c r="AD65" s="1"/>
  <c r="AC79"/>
  <c r="AD79" s="1"/>
  <c r="AC12"/>
  <c r="AD12" s="1"/>
  <c r="AC19"/>
  <c r="AD19" s="1"/>
  <c r="AC21"/>
  <c r="AD21" s="1"/>
  <c r="AC15"/>
  <c r="AD15" s="1"/>
  <c r="AC14"/>
  <c r="AD14" s="1"/>
  <c r="AC13"/>
  <c r="AD13" s="1"/>
  <c r="AC9"/>
  <c r="AD9" s="1"/>
  <c r="AC20"/>
  <c r="AD20" s="1"/>
  <c r="AC28"/>
  <c r="AD28" s="1"/>
  <c r="AC27"/>
  <c r="AD27" s="1"/>
  <c r="AC24"/>
  <c r="AD24" s="1"/>
  <c r="AD16"/>
  <c r="AC18"/>
  <c r="AD18" s="1"/>
  <c r="AC25"/>
  <c r="AD25" s="1"/>
  <c r="AC23"/>
  <c r="AD23" s="1"/>
  <c r="AC26"/>
  <c r="AD26" s="1"/>
  <c r="AC11"/>
  <c r="AD11" s="1"/>
  <c r="AC6"/>
  <c r="AD6" s="1"/>
  <c r="AC3"/>
  <c r="AD3" s="1"/>
  <c r="AC4"/>
  <c r="AD4" s="1"/>
  <c r="AC7"/>
  <c r="AD7" s="1"/>
  <c r="AC5"/>
  <c r="AD5" s="1"/>
  <c r="Y64"/>
  <c r="Z64" s="1"/>
  <c r="Y50"/>
  <c r="Z50" s="1"/>
  <c r="Y70"/>
  <c r="Z70" s="1"/>
  <c r="Y71"/>
  <c r="Z71" s="1"/>
  <c r="Y69"/>
  <c r="Z69" s="1"/>
  <c r="Y78"/>
  <c r="Z78" s="1"/>
  <c r="Y57"/>
  <c r="Z57" s="1"/>
  <c r="Y55"/>
  <c r="Z55" s="1"/>
  <c r="Y80"/>
  <c r="Z80" s="1"/>
  <c r="Y77"/>
  <c r="Z77" s="1"/>
  <c r="Y56"/>
  <c r="Z56" s="1"/>
  <c r="Y49"/>
  <c r="Z49" s="1"/>
  <c r="Y81"/>
  <c r="Z81" s="1"/>
  <c r="Y68"/>
  <c r="Z68" s="1"/>
  <c r="Y58"/>
  <c r="Z58" s="1"/>
  <c r="Y83"/>
  <c r="Z83" s="1"/>
  <c r="Y54"/>
  <c r="Z54" s="1"/>
  <c r="Y66"/>
  <c r="Z66" s="1"/>
  <c r="Y67"/>
  <c r="Z67" s="1"/>
  <c r="Y72"/>
  <c r="Z72" s="1"/>
  <c r="Y52"/>
  <c r="Z52" s="1"/>
  <c r="Y82"/>
  <c r="Z82" s="1"/>
  <c r="Y84"/>
  <c r="Z84" s="1"/>
  <c r="Y53"/>
  <c r="Z53" s="1"/>
  <c r="Y73"/>
  <c r="Z73" s="1"/>
  <c r="Y59"/>
  <c r="Z59" s="1"/>
  <c r="Y60"/>
  <c r="Z60" s="1"/>
  <c r="Y62"/>
  <c r="Z62" s="1"/>
  <c r="Y47"/>
  <c r="Z47" s="1"/>
  <c r="Y75"/>
  <c r="Z75" s="1"/>
  <c r="Y48"/>
  <c r="Z48" s="1"/>
  <c r="Y63"/>
  <c r="Z63" s="1"/>
  <c r="Y65"/>
  <c r="Z65" s="1"/>
  <c r="Y79"/>
  <c r="Z79" s="1"/>
  <c r="Y12"/>
  <c r="Z12" s="1"/>
  <c r="Y19"/>
  <c r="Z19" s="1"/>
  <c r="Y21"/>
  <c r="Z21" s="1"/>
  <c r="Y15"/>
  <c r="Z15" s="1"/>
  <c r="Y14"/>
  <c r="Z14" s="1"/>
  <c r="Y13"/>
  <c r="Z13" s="1"/>
  <c r="Y9"/>
  <c r="Z9" s="1"/>
  <c r="Y20"/>
  <c r="Z20" s="1"/>
  <c r="Y28"/>
  <c r="Z28" s="1"/>
  <c r="Y27"/>
  <c r="Z27" s="1"/>
  <c r="Y24"/>
  <c r="Z24" s="1"/>
  <c r="Y16"/>
  <c r="Z16" s="1"/>
  <c r="Y18"/>
  <c r="Z18" s="1"/>
  <c r="Y25"/>
  <c r="Z25" s="1"/>
  <c r="Y23"/>
  <c r="Z23" s="1"/>
  <c r="Y26"/>
  <c r="Z26" s="1"/>
  <c r="Y11"/>
  <c r="Z11" s="1"/>
  <c r="Y6"/>
  <c r="Z6" s="1"/>
  <c r="Y3"/>
  <c r="Z3" s="1"/>
  <c r="Y4"/>
  <c r="Z4" s="1"/>
  <c r="Y7"/>
  <c r="Z7" s="1"/>
  <c r="Y5"/>
  <c r="Z5" s="1"/>
  <c r="U64"/>
  <c r="V64" s="1"/>
  <c r="U50"/>
  <c r="V50" s="1"/>
  <c r="U70"/>
  <c r="V70" s="1"/>
  <c r="U71"/>
  <c r="V71" s="1"/>
  <c r="U69"/>
  <c r="V69" s="1"/>
  <c r="U78"/>
  <c r="V78" s="1"/>
  <c r="U57"/>
  <c r="V57" s="1"/>
  <c r="U55"/>
  <c r="V55" s="1"/>
  <c r="U80"/>
  <c r="V80" s="1"/>
  <c r="U77"/>
  <c r="V77" s="1"/>
  <c r="U56"/>
  <c r="V56" s="1"/>
  <c r="U49"/>
  <c r="V49" s="1"/>
  <c r="U81"/>
  <c r="V81" s="1"/>
  <c r="U68"/>
  <c r="V68" s="1"/>
  <c r="U58"/>
  <c r="V58" s="1"/>
  <c r="U83"/>
  <c r="V83" s="1"/>
  <c r="U54"/>
  <c r="V54" s="1"/>
  <c r="U66"/>
  <c r="V66" s="1"/>
  <c r="U67"/>
  <c r="V67" s="1"/>
  <c r="U72"/>
  <c r="V72" s="1"/>
  <c r="U52"/>
  <c r="V52" s="1"/>
  <c r="U82"/>
  <c r="V82" s="1"/>
  <c r="U84"/>
  <c r="V84" s="1"/>
  <c r="U53"/>
  <c r="V53" s="1"/>
  <c r="U73"/>
  <c r="V73" s="1"/>
  <c r="V59"/>
  <c r="V60"/>
  <c r="U62"/>
  <c r="V62" s="1"/>
  <c r="U47"/>
  <c r="V47" s="1"/>
  <c r="U75"/>
  <c r="V75" s="1"/>
  <c r="U48"/>
  <c r="V48" s="1"/>
  <c r="U63"/>
  <c r="V63" s="1"/>
  <c r="U65"/>
  <c r="V65" s="1"/>
  <c r="U79"/>
  <c r="V79" s="1"/>
  <c r="U12"/>
  <c r="V12" s="1"/>
  <c r="U19"/>
  <c r="V19" s="1"/>
  <c r="U21"/>
  <c r="V21" s="1"/>
  <c r="U15"/>
  <c r="V15" s="1"/>
  <c r="U14"/>
  <c r="V14" s="1"/>
  <c r="U13"/>
  <c r="V13" s="1"/>
  <c r="U9"/>
  <c r="V9" s="1"/>
  <c r="U20"/>
  <c r="V20" s="1"/>
  <c r="U28"/>
  <c r="V28" s="1"/>
  <c r="U27"/>
  <c r="V27" s="1"/>
  <c r="U24"/>
  <c r="V24" s="1"/>
  <c r="U16"/>
  <c r="V16" s="1"/>
  <c r="U18"/>
  <c r="V18" s="1"/>
  <c r="U25"/>
  <c r="V25" s="1"/>
  <c r="U23"/>
  <c r="V23" s="1"/>
  <c r="U26"/>
  <c r="V26" s="1"/>
  <c r="U11"/>
  <c r="V11" s="1"/>
  <c r="U6"/>
  <c r="V6" s="1"/>
  <c r="U3"/>
  <c r="V3" s="1"/>
  <c r="U4"/>
  <c r="V4" s="1"/>
  <c r="U7"/>
  <c r="V7" s="1"/>
  <c r="U5"/>
  <c r="V5" s="1"/>
  <c r="Q102"/>
  <c r="R102" s="1"/>
  <c r="Q64"/>
  <c r="R64" s="1"/>
  <c r="Q50"/>
  <c r="R50" s="1"/>
  <c r="Q45"/>
  <c r="R45" s="1"/>
  <c r="Q105"/>
  <c r="R105" s="1"/>
  <c r="Q44"/>
  <c r="R44" s="1"/>
  <c r="Q41"/>
  <c r="R41" s="1"/>
  <c r="Q70"/>
  <c r="R70" s="1"/>
  <c r="Q71"/>
  <c r="R71" s="1"/>
  <c r="Q69"/>
  <c r="R69" s="1"/>
  <c r="Q35"/>
  <c r="R35" s="1"/>
  <c r="Q40"/>
  <c r="R40" s="1"/>
  <c r="Q42"/>
  <c r="R42" s="1"/>
  <c r="Q92"/>
  <c r="R92" s="1"/>
  <c r="Q78"/>
  <c r="R78" s="1"/>
  <c r="Q57"/>
  <c r="R57" s="1"/>
  <c r="Q55"/>
  <c r="R55" s="1"/>
  <c r="Q80"/>
  <c r="R80" s="1"/>
  <c r="Q77"/>
  <c r="R77" s="1"/>
  <c r="Q94"/>
  <c r="R94" s="1"/>
  <c r="Q97"/>
  <c r="R97" s="1"/>
  <c r="Q56"/>
  <c r="R56" s="1"/>
  <c r="Q81"/>
  <c r="R81" s="1"/>
  <c r="Q68"/>
  <c r="R68" s="1"/>
  <c r="Q58"/>
  <c r="R58" s="1"/>
  <c r="Q34"/>
  <c r="R34" s="1"/>
  <c r="Q83"/>
  <c r="R83" s="1"/>
  <c r="Q54"/>
  <c r="R54" s="1"/>
  <c r="Q66"/>
  <c r="R66" s="1"/>
  <c r="Q67"/>
  <c r="R67" s="1"/>
  <c r="Q72"/>
  <c r="R72" s="1"/>
  <c r="Q52"/>
  <c r="R52" s="1"/>
  <c r="Q82"/>
  <c r="R82" s="1"/>
  <c r="Q37"/>
  <c r="R37" s="1"/>
  <c r="Q38"/>
  <c r="R38" s="1"/>
  <c r="Q39"/>
  <c r="R39" s="1"/>
  <c r="Q84"/>
  <c r="R84" s="1"/>
  <c r="Q101"/>
  <c r="R101" s="1"/>
  <c r="Q53"/>
  <c r="R53" s="1"/>
  <c r="Q73"/>
  <c r="R73" s="1"/>
  <c r="Q59"/>
  <c r="R59" s="1"/>
  <c r="Q88"/>
  <c r="R88" s="1"/>
  <c r="Q60"/>
  <c r="R60" s="1"/>
  <c r="Q62"/>
  <c r="R62" s="1"/>
  <c r="Q43"/>
  <c r="R43" s="1"/>
  <c r="Q87"/>
  <c r="R87" s="1"/>
  <c r="Q89"/>
  <c r="R89" s="1"/>
  <c r="Q47"/>
  <c r="R47" s="1"/>
  <c r="Q96"/>
  <c r="R96" s="1"/>
  <c r="Q98"/>
  <c r="R98" s="1"/>
  <c r="Q104"/>
  <c r="R104" s="1"/>
  <c r="Q95"/>
  <c r="R95" s="1"/>
  <c r="Q91"/>
  <c r="R91" s="1"/>
  <c r="Q36"/>
  <c r="R36" s="1"/>
  <c r="Q106"/>
  <c r="R106" s="1"/>
  <c r="Q75"/>
  <c r="R75" s="1"/>
  <c r="Q86"/>
  <c r="R86" s="1"/>
  <c r="Q48"/>
  <c r="R48" s="1"/>
  <c r="Q90"/>
  <c r="R90" s="1"/>
  <c r="Q63"/>
  <c r="R63" s="1"/>
  <c r="Q65"/>
  <c r="R65" s="1"/>
  <c r="Q79"/>
  <c r="R79" s="1"/>
  <c r="Q100"/>
  <c r="R100" s="1"/>
  <c r="Q12"/>
  <c r="R12" s="1"/>
  <c r="Q19"/>
  <c r="R19" s="1"/>
  <c r="Q31"/>
  <c r="R31" s="1"/>
  <c r="Q21"/>
  <c r="R21" s="1"/>
  <c r="Q15"/>
  <c r="R15" s="1"/>
  <c r="Q14"/>
  <c r="R14" s="1"/>
  <c r="Q13"/>
  <c r="R13" s="1"/>
  <c r="Q9"/>
  <c r="R9" s="1"/>
  <c r="Q20"/>
  <c r="R20" s="1"/>
  <c r="Q28"/>
  <c r="R28" s="1"/>
  <c r="Q32"/>
  <c r="R32" s="1"/>
  <c r="Q30"/>
  <c r="R30" s="1"/>
  <c r="Q27"/>
  <c r="R27" s="1"/>
  <c r="Q24"/>
  <c r="R24" s="1"/>
  <c r="Q16"/>
  <c r="R16" s="1"/>
  <c r="Q18"/>
  <c r="R18" s="1"/>
  <c r="Q25"/>
  <c r="R25" s="1"/>
  <c r="Q23"/>
  <c r="R23" s="1"/>
  <c r="Q26"/>
  <c r="R26" s="1"/>
  <c r="Q11"/>
  <c r="R11" s="1"/>
  <c r="Q6"/>
  <c r="R6" s="1"/>
  <c r="Q3"/>
  <c r="R3" s="1"/>
  <c r="Q4"/>
  <c r="R4" s="1"/>
  <c r="Q7"/>
  <c r="R7" s="1"/>
  <c r="Q5"/>
  <c r="R5" s="1"/>
  <c r="M5"/>
  <c r="N5" s="1"/>
  <c r="M102"/>
  <c r="N102" s="1"/>
  <c r="M64"/>
  <c r="N64" s="1"/>
  <c r="M50"/>
  <c r="N50" s="1"/>
  <c r="M45"/>
  <c r="N45" s="1"/>
  <c r="M105"/>
  <c r="N105" s="1"/>
  <c r="M44"/>
  <c r="N44" s="1"/>
  <c r="M41"/>
  <c r="N41" s="1"/>
  <c r="M70"/>
  <c r="N70" s="1"/>
  <c r="M71"/>
  <c r="N71" s="1"/>
  <c r="M69"/>
  <c r="N69" s="1"/>
  <c r="M35"/>
  <c r="N35" s="1"/>
  <c r="M40"/>
  <c r="N40" s="1"/>
  <c r="M42"/>
  <c r="N42" s="1"/>
  <c r="M92"/>
  <c r="N92" s="1"/>
  <c r="M78"/>
  <c r="N78" s="1"/>
  <c r="M57"/>
  <c r="N57" s="1"/>
  <c r="M55"/>
  <c r="N55" s="1"/>
  <c r="M80"/>
  <c r="N80" s="1"/>
  <c r="M77"/>
  <c r="N77" s="1"/>
  <c r="M94"/>
  <c r="N94" s="1"/>
  <c r="M97"/>
  <c r="N97" s="1"/>
  <c r="M56"/>
  <c r="N56" s="1"/>
  <c r="M49"/>
  <c r="N49" s="1"/>
  <c r="M81"/>
  <c r="N81" s="1"/>
  <c r="M68"/>
  <c r="N68" s="1"/>
  <c r="M58"/>
  <c r="N58" s="1"/>
  <c r="M34"/>
  <c r="N34" s="1"/>
  <c r="M83"/>
  <c r="N83" s="1"/>
  <c r="M54"/>
  <c r="N54" s="1"/>
  <c r="M66"/>
  <c r="N66" s="1"/>
  <c r="M67"/>
  <c r="N67" s="1"/>
  <c r="M72"/>
  <c r="N72" s="1"/>
  <c r="M52"/>
  <c r="N52" s="1"/>
  <c r="M82"/>
  <c r="N82" s="1"/>
  <c r="M37"/>
  <c r="N37" s="1"/>
  <c r="M38"/>
  <c r="N38" s="1"/>
  <c r="M39"/>
  <c r="N39" s="1"/>
  <c r="M84"/>
  <c r="N84" s="1"/>
  <c r="M101"/>
  <c r="N101" s="1"/>
  <c r="M53"/>
  <c r="N53" s="1"/>
  <c r="M73"/>
  <c r="N73" s="1"/>
  <c r="M59"/>
  <c r="N59" s="1"/>
  <c r="M88"/>
  <c r="N88" s="1"/>
  <c r="M60"/>
  <c r="N60" s="1"/>
  <c r="M62"/>
  <c r="N62" s="1"/>
  <c r="M43"/>
  <c r="N43" s="1"/>
  <c r="M87"/>
  <c r="N87" s="1"/>
  <c r="M89"/>
  <c r="N89" s="1"/>
  <c r="M47"/>
  <c r="N47" s="1"/>
  <c r="M96"/>
  <c r="N96" s="1"/>
  <c r="M98"/>
  <c r="N98" s="1"/>
  <c r="M104"/>
  <c r="N104" s="1"/>
  <c r="M95"/>
  <c r="N95" s="1"/>
  <c r="M91"/>
  <c r="N91" s="1"/>
  <c r="M36"/>
  <c r="N36" s="1"/>
  <c r="M106"/>
  <c r="N106" s="1"/>
  <c r="M75"/>
  <c r="N75" s="1"/>
  <c r="M86"/>
  <c r="N86" s="1"/>
  <c r="M48"/>
  <c r="N48" s="1"/>
  <c r="M90"/>
  <c r="N90" s="1"/>
  <c r="M63"/>
  <c r="N63" s="1"/>
  <c r="M65"/>
  <c r="N65" s="1"/>
  <c r="M79"/>
  <c r="N79" s="1"/>
  <c r="M100"/>
  <c r="N100" s="1"/>
  <c r="M12"/>
  <c r="N12" s="1"/>
  <c r="M19"/>
  <c r="N19" s="1"/>
  <c r="M31"/>
  <c r="N31" s="1"/>
  <c r="M21"/>
  <c r="N21" s="1"/>
  <c r="M15"/>
  <c r="N15" s="1"/>
  <c r="M14"/>
  <c r="N14" s="1"/>
  <c r="M13"/>
  <c r="N13" s="1"/>
  <c r="M9"/>
  <c r="N9" s="1"/>
  <c r="M20"/>
  <c r="N20" s="1"/>
  <c r="M28"/>
  <c r="N28" s="1"/>
  <c r="M32"/>
  <c r="N32" s="1"/>
  <c r="M30"/>
  <c r="N30" s="1"/>
  <c r="M27"/>
  <c r="N27" s="1"/>
  <c r="M24"/>
  <c r="N24" s="1"/>
  <c r="M16"/>
  <c r="N16" s="1"/>
  <c r="M18"/>
  <c r="N18" s="1"/>
  <c r="M25"/>
  <c r="N25" s="1"/>
  <c r="M23"/>
  <c r="N23" s="1"/>
  <c r="M26"/>
  <c r="N26" s="1"/>
  <c r="M11"/>
  <c r="N11" s="1"/>
  <c r="M6"/>
  <c r="N6" s="1"/>
  <c r="M3"/>
  <c r="N3" s="1"/>
  <c r="M4"/>
  <c r="N4" s="1"/>
  <c r="M7"/>
  <c r="N7" s="1"/>
  <c r="I5"/>
  <c r="J5" s="1"/>
  <c r="I102"/>
  <c r="J102" s="1"/>
  <c r="I64"/>
  <c r="J64" s="1"/>
  <c r="I50"/>
  <c r="J50" s="1"/>
  <c r="I45"/>
  <c r="J45" s="1"/>
  <c r="I105"/>
  <c r="J105" s="1"/>
  <c r="I44"/>
  <c r="J44" s="1"/>
  <c r="I41"/>
  <c r="J41" s="1"/>
  <c r="I70"/>
  <c r="J70" s="1"/>
  <c r="I71"/>
  <c r="J71" s="1"/>
  <c r="I69"/>
  <c r="J69" s="1"/>
  <c r="I35"/>
  <c r="J35" s="1"/>
  <c r="I40"/>
  <c r="J40" s="1"/>
  <c r="I42"/>
  <c r="J42" s="1"/>
  <c r="I92"/>
  <c r="J92" s="1"/>
  <c r="I78"/>
  <c r="J78" s="1"/>
  <c r="I57"/>
  <c r="J57" s="1"/>
  <c r="I55"/>
  <c r="J55" s="1"/>
  <c r="I80"/>
  <c r="J80" s="1"/>
  <c r="I77"/>
  <c r="J77" s="1"/>
  <c r="I94"/>
  <c r="J94" s="1"/>
  <c r="I97"/>
  <c r="J97" s="1"/>
  <c r="I56"/>
  <c r="J56" s="1"/>
  <c r="I49"/>
  <c r="J49" s="1"/>
  <c r="I81"/>
  <c r="J81" s="1"/>
  <c r="I68"/>
  <c r="J68" s="1"/>
  <c r="I58"/>
  <c r="J58" s="1"/>
  <c r="I34"/>
  <c r="J34" s="1"/>
  <c r="I83"/>
  <c r="J83" s="1"/>
  <c r="I54"/>
  <c r="J54" s="1"/>
  <c r="I66"/>
  <c r="J66" s="1"/>
  <c r="I67"/>
  <c r="J67" s="1"/>
  <c r="I72"/>
  <c r="J72" s="1"/>
  <c r="I52"/>
  <c r="J52" s="1"/>
  <c r="I82"/>
  <c r="J82" s="1"/>
  <c r="I37"/>
  <c r="J37" s="1"/>
  <c r="I38"/>
  <c r="J38" s="1"/>
  <c r="I39"/>
  <c r="J39" s="1"/>
  <c r="I84"/>
  <c r="J84" s="1"/>
  <c r="I101"/>
  <c r="J101" s="1"/>
  <c r="I53"/>
  <c r="J53" s="1"/>
  <c r="I73"/>
  <c r="J73" s="1"/>
  <c r="I59"/>
  <c r="J59" s="1"/>
  <c r="I88"/>
  <c r="J88" s="1"/>
  <c r="I60"/>
  <c r="J60" s="1"/>
  <c r="I62"/>
  <c r="J62" s="1"/>
  <c r="I43"/>
  <c r="J43" s="1"/>
  <c r="I87"/>
  <c r="J87" s="1"/>
  <c r="I89"/>
  <c r="J89" s="1"/>
  <c r="I47"/>
  <c r="J47" s="1"/>
  <c r="I96"/>
  <c r="J96" s="1"/>
  <c r="I98"/>
  <c r="J98" s="1"/>
  <c r="I104"/>
  <c r="J104" s="1"/>
  <c r="I95"/>
  <c r="J95" s="1"/>
  <c r="I91"/>
  <c r="J91" s="1"/>
  <c r="I36"/>
  <c r="J36" s="1"/>
  <c r="I106"/>
  <c r="J106" s="1"/>
  <c r="I75"/>
  <c r="J75" s="1"/>
  <c r="I86"/>
  <c r="J86" s="1"/>
  <c r="I48"/>
  <c r="J48" s="1"/>
  <c r="I90"/>
  <c r="J90" s="1"/>
  <c r="I63"/>
  <c r="J63" s="1"/>
  <c r="I65"/>
  <c r="I79"/>
  <c r="J79" s="1"/>
  <c r="I100"/>
  <c r="J100" s="1"/>
  <c r="I12"/>
  <c r="J12" s="1"/>
  <c r="I19"/>
  <c r="J19" s="1"/>
  <c r="I31"/>
  <c r="J31" s="1"/>
  <c r="I21"/>
  <c r="J21" s="1"/>
  <c r="I15"/>
  <c r="J15" s="1"/>
  <c r="I14"/>
  <c r="J14" s="1"/>
  <c r="I13"/>
  <c r="J13" s="1"/>
  <c r="I9"/>
  <c r="J9" s="1"/>
  <c r="I20"/>
  <c r="J20" s="1"/>
  <c r="I28"/>
  <c r="J28" s="1"/>
  <c r="I32"/>
  <c r="J32" s="1"/>
  <c r="I30"/>
  <c r="J30" s="1"/>
  <c r="I27"/>
  <c r="J27" s="1"/>
  <c r="I24"/>
  <c r="J24" s="1"/>
  <c r="I16"/>
  <c r="J16" s="1"/>
  <c r="I18"/>
  <c r="J18" s="1"/>
  <c r="I25"/>
  <c r="J25" s="1"/>
  <c r="I23"/>
  <c r="J23" s="1"/>
  <c r="I26"/>
  <c r="J26" s="1"/>
  <c r="I11"/>
  <c r="J11" s="1"/>
  <c r="I6"/>
  <c r="J6" s="1"/>
  <c r="I3"/>
  <c r="J3" s="1"/>
  <c r="I4"/>
  <c r="J4" s="1"/>
  <c r="I7"/>
  <c r="J7" s="1"/>
  <c r="AE42" l="1"/>
  <c r="AE105"/>
  <c r="AE102"/>
  <c r="AE7"/>
  <c r="AE11"/>
  <c r="AE18"/>
  <c r="AE30"/>
  <c r="AE9"/>
  <c r="AE100"/>
  <c r="AE90"/>
  <c r="AE106"/>
  <c r="AE104"/>
  <c r="AE89"/>
  <c r="AE38"/>
  <c r="AE81"/>
  <c r="AE3"/>
  <c r="AE23"/>
  <c r="AE24"/>
  <c r="AE28"/>
  <c r="AE14"/>
  <c r="AE19"/>
  <c r="AE86"/>
  <c r="AE91"/>
  <c r="AE96"/>
  <c r="AE43"/>
  <c r="AE82"/>
  <c r="AE58"/>
  <c r="AE56"/>
  <c r="AE80"/>
  <c r="AE44"/>
  <c r="AE97"/>
  <c r="AE47"/>
  <c r="AE66"/>
  <c r="AE69"/>
  <c r="AE64"/>
  <c r="AE63"/>
  <c r="AE75"/>
  <c r="AE95"/>
  <c r="AE62"/>
  <c r="AE39"/>
  <c r="AE52"/>
  <c r="AE54"/>
  <c r="AE68"/>
  <c r="AE55"/>
  <c r="AE71"/>
  <c r="AE53"/>
  <c r="AE94"/>
  <c r="AE57"/>
  <c r="AE40"/>
  <c r="AE70"/>
  <c r="AE45"/>
  <c r="AE32"/>
  <c r="AE31"/>
  <c r="AE79"/>
  <c r="AE48"/>
  <c r="AE36"/>
  <c r="AE98"/>
  <c r="AE87"/>
  <c r="AE88"/>
  <c r="AE101"/>
  <c r="AE37"/>
  <c r="AE67"/>
  <c r="AE34"/>
  <c r="AE77"/>
  <c r="AE78"/>
  <c r="AE35"/>
  <c r="AE41"/>
  <c r="AE27"/>
  <c r="AE25"/>
  <c r="AE26"/>
  <c r="AE20"/>
  <c r="AE15"/>
  <c r="AE12"/>
  <c r="AE16"/>
  <c r="AE13"/>
  <c r="AE6"/>
  <c r="AE5"/>
  <c r="AE4"/>
  <c r="J65"/>
  <c r="AE65" s="1"/>
</calcChain>
</file>

<file path=xl/sharedStrings.xml><?xml version="1.0" encoding="utf-8"?>
<sst xmlns="http://schemas.openxmlformats.org/spreadsheetml/2006/main" count="374" uniqueCount="200">
  <si>
    <t>AA</t>
  </si>
  <si>
    <t>Test 1
Start</t>
  </si>
  <si>
    <t>Test 1
End</t>
  </si>
  <si>
    <t>Test 2
Start</t>
  </si>
  <si>
    <t>Test 2
End</t>
  </si>
  <si>
    <t>Test 3
Start</t>
  </si>
  <si>
    <t>Test 3
End</t>
  </si>
  <si>
    <t>Test 4
Start</t>
  </si>
  <si>
    <t>Test 4
End</t>
  </si>
  <si>
    <t>Test 5
Start</t>
  </si>
  <si>
    <t>Test 5
End</t>
  </si>
  <si>
    <t>Test 6
Start</t>
  </si>
  <si>
    <t>Test 6
End</t>
  </si>
  <si>
    <t>OMRA
No.</t>
  </si>
  <si>
    <t>Class</t>
  </si>
  <si>
    <t>250 Am</t>
  </si>
  <si>
    <t>250 Ex</t>
  </si>
  <si>
    <t>Open Ex</t>
  </si>
  <si>
    <t>30 Ex</t>
  </si>
  <si>
    <t>40 Ex</t>
  </si>
  <si>
    <t>50 Ex</t>
  </si>
  <si>
    <t>Open Am</t>
  </si>
  <si>
    <t>30 Am</t>
  </si>
  <si>
    <t>40 Am</t>
  </si>
  <si>
    <t>50 Am</t>
  </si>
  <si>
    <t>Women</t>
  </si>
  <si>
    <t>Beginner</t>
  </si>
  <si>
    <t>Junior</t>
  </si>
  <si>
    <t>Shane Nehls</t>
  </si>
  <si>
    <t>Max Harte</t>
  </si>
  <si>
    <t>Bob Messenger</t>
  </si>
  <si>
    <t>Nikki Messenger</t>
  </si>
  <si>
    <t>Dave Anderson</t>
  </si>
  <si>
    <t>110F</t>
  </si>
  <si>
    <t>Woody Evans</t>
  </si>
  <si>
    <t>121 X</t>
  </si>
  <si>
    <t>Paul Stevens</t>
  </si>
  <si>
    <t>751 V</t>
  </si>
  <si>
    <t>Leon Beard</t>
  </si>
  <si>
    <t>777 V</t>
  </si>
  <si>
    <t>673 V</t>
  </si>
  <si>
    <t>Jack McMillan</t>
  </si>
  <si>
    <t>Scott McNew</t>
  </si>
  <si>
    <t>113 U</t>
  </si>
  <si>
    <t>27 X</t>
  </si>
  <si>
    <t>Jesse Petersen</t>
  </si>
  <si>
    <t>Mike Weiss</t>
  </si>
  <si>
    <t>Brian Woodcock</t>
  </si>
  <si>
    <t>Michael Woodcock</t>
  </si>
  <si>
    <t>Austin Hereford</t>
  </si>
  <si>
    <t>Sean Malone</t>
  </si>
  <si>
    <t>780 F</t>
  </si>
  <si>
    <t>Jeremy Toevs</t>
  </si>
  <si>
    <t>32 D</t>
  </si>
  <si>
    <t>552Q</t>
  </si>
  <si>
    <t>133K</t>
  </si>
  <si>
    <t>Roy Eckelman</t>
  </si>
  <si>
    <t>718 Y</t>
  </si>
  <si>
    <t>640 Y</t>
  </si>
  <si>
    <t>Bailey Cook</t>
  </si>
  <si>
    <t>899 B</t>
  </si>
  <si>
    <t>117 V</t>
  </si>
  <si>
    <t>Richard Welch</t>
  </si>
  <si>
    <t>70 Q</t>
  </si>
  <si>
    <t>Dustin Wickham</t>
  </si>
  <si>
    <t>Joseph Perazzo</t>
  </si>
  <si>
    <t>Goeffrey Winner</t>
  </si>
  <si>
    <t>839 E</t>
  </si>
  <si>
    <t>John Turman</t>
  </si>
  <si>
    <t>99 Y</t>
  </si>
  <si>
    <t>Derek Steahly</t>
  </si>
  <si>
    <t>82 AA</t>
  </si>
  <si>
    <t>Justin Lewis</t>
  </si>
  <si>
    <t>298 V</t>
  </si>
  <si>
    <t>Maria Beard</t>
  </si>
  <si>
    <t>672 W</t>
  </si>
  <si>
    <t>David Richey</t>
  </si>
  <si>
    <t>848 Y</t>
  </si>
  <si>
    <t>Michael Jones</t>
  </si>
  <si>
    <t>302 Y</t>
  </si>
  <si>
    <t>Cody Milton</t>
  </si>
  <si>
    <t>908 A</t>
  </si>
  <si>
    <t>Nick Taresh</t>
  </si>
  <si>
    <t>Kent Swick</t>
  </si>
  <si>
    <t>53 R</t>
  </si>
  <si>
    <t>Kevin Foley</t>
  </si>
  <si>
    <t>63 R</t>
  </si>
  <si>
    <t>Matthew Reno</t>
  </si>
  <si>
    <t>907 D</t>
  </si>
  <si>
    <t>John Cooper</t>
  </si>
  <si>
    <t>121 V</t>
  </si>
  <si>
    <t>677 JX</t>
  </si>
  <si>
    <t>Robyn Messenger</t>
  </si>
  <si>
    <t>115 W</t>
  </si>
  <si>
    <t>Nicole Downey</t>
  </si>
  <si>
    <t>97 K</t>
  </si>
  <si>
    <t>Jesse Hohlt</t>
  </si>
  <si>
    <t>Don Johnson</t>
  </si>
  <si>
    <t>101 W</t>
  </si>
  <si>
    <t>113 F</t>
  </si>
  <si>
    <t>3 JX</t>
  </si>
  <si>
    <t>Nicholaus Isaac</t>
  </si>
  <si>
    <t>Todd Duncan</t>
  </si>
  <si>
    <t>420 F</t>
  </si>
  <si>
    <t>Elizabeth Leonard</t>
  </si>
  <si>
    <t>Jason Holloway</t>
  </si>
  <si>
    <t>Luke Claughton</t>
  </si>
  <si>
    <t>Brandon Phillips</t>
  </si>
  <si>
    <t>904 D</t>
  </si>
  <si>
    <t>Steven Broden</t>
  </si>
  <si>
    <t>625 D</t>
  </si>
  <si>
    <t>Mike Craig</t>
  </si>
  <si>
    <t>514 D</t>
  </si>
  <si>
    <t>Tristan Deveraux</t>
  </si>
  <si>
    <t>Dillon Weldon</t>
  </si>
  <si>
    <t>Trenton Walton</t>
  </si>
  <si>
    <t>Nick Rietz</t>
  </si>
  <si>
    <t>Nick Xeros</t>
  </si>
  <si>
    <t>Garrett Turnidge</t>
  </si>
  <si>
    <t>Reid Brown</t>
  </si>
  <si>
    <t>Dutch Hockett</t>
  </si>
  <si>
    <t>Ken Stutesman</t>
  </si>
  <si>
    <t>117 D</t>
  </si>
  <si>
    <t>Mitch Walton</t>
  </si>
  <si>
    <t>Chris Humiston</t>
  </si>
  <si>
    <t>Adam Guarnieri</t>
  </si>
  <si>
    <t>367 A</t>
  </si>
  <si>
    <t>Greg King</t>
  </si>
  <si>
    <t>862 F</t>
  </si>
  <si>
    <t>Matt Jensen</t>
  </si>
  <si>
    <t>81 AA</t>
  </si>
  <si>
    <t>Karrie Blittersdorf</t>
  </si>
  <si>
    <t>836 W</t>
  </si>
  <si>
    <t>Michelle Lewis</t>
  </si>
  <si>
    <t>724 W</t>
  </si>
  <si>
    <t>Michael Sampels</t>
  </si>
  <si>
    <t>376 F</t>
  </si>
  <si>
    <t>Dan Thompson</t>
  </si>
  <si>
    <t>Kyle Harper</t>
  </si>
  <si>
    <t>54 X</t>
  </si>
  <si>
    <t>Matthew Cumbie</t>
  </si>
  <si>
    <t>Zakary Walden</t>
  </si>
  <si>
    <t>Jessie Woodard</t>
  </si>
  <si>
    <t>566 D</t>
  </si>
  <si>
    <t>Andrea Clarno</t>
  </si>
  <si>
    <t>Denise Stevens</t>
  </si>
  <si>
    <t>827 W</t>
  </si>
  <si>
    <t>Justin Gregory</t>
  </si>
  <si>
    <t>75 A</t>
  </si>
  <si>
    <t>Nick Mulick</t>
  </si>
  <si>
    <t>41 X</t>
  </si>
  <si>
    <t>John Shufelt</t>
  </si>
  <si>
    <t>Lydia Bashaw</t>
  </si>
  <si>
    <t>Chris Behrman</t>
  </si>
  <si>
    <t>841 U</t>
  </si>
  <si>
    <t>Jake Glover</t>
  </si>
  <si>
    <t>510 X</t>
  </si>
  <si>
    <t>Ellis Cookman</t>
  </si>
  <si>
    <t>316 Q</t>
  </si>
  <si>
    <t xml:space="preserve">Mike Jordan </t>
  </si>
  <si>
    <t>Ron Davis</t>
  </si>
  <si>
    <t>323 R</t>
  </si>
  <si>
    <t>Stacey Messenger</t>
  </si>
  <si>
    <t>Paul Hellweg</t>
  </si>
  <si>
    <t xml:space="preserve">Michael Stevenson </t>
  </si>
  <si>
    <t>Jesse Behrman</t>
  </si>
  <si>
    <t>329 V</t>
  </si>
  <si>
    <t>Ben Johnson</t>
  </si>
  <si>
    <t>DNF</t>
  </si>
  <si>
    <t>Jennifer Currin</t>
  </si>
  <si>
    <t>G</t>
  </si>
  <si>
    <t>S</t>
  </si>
  <si>
    <t>B</t>
  </si>
  <si>
    <t>250 EX</t>
  </si>
  <si>
    <t>OPEN EX</t>
  </si>
  <si>
    <t>30 EX</t>
  </si>
  <si>
    <t>40 EX</t>
  </si>
  <si>
    <t>50 EX</t>
  </si>
  <si>
    <t>WOMEN</t>
  </si>
  <si>
    <t>250 AM</t>
  </si>
  <si>
    <t>OPEN AM</t>
  </si>
  <si>
    <t>30 AM</t>
  </si>
  <si>
    <t>40 AM</t>
  </si>
  <si>
    <t>50 AM</t>
  </si>
  <si>
    <t>BEGINNER</t>
  </si>
  <si>
    <t>JUNIOR EXPERT</t>
  </si>
  <si>
    <t>Lane Johnson</t>
  </si>
  <si>
    <t xml:space="preserve">Colby Messenger </t>
  </si>
  <si>
    <t xml:space="preserve">Fisher Harrin </t>
  </si>
  <si>
    <t>TOTAL</t>
  </si>
  <si>
    <t>Test
1</t>
  </si>
  <si>
    <t>Test
2</t>
  </si>
  <si>
    <t>Test
3</t>
  </si>
  <si>
    <t>Test
4</t>
  </si>
  <si>
    <t>Test
5</t>
  </si>
  <si>
    <t>Test
6</t>
  </si>
  <si>
    <t>RIDER</t>
  </si>
  <si>
    <t>NO.</t>
  </si>
  <si>
    <t>OA</t>
  </si>
  <si>
    <r>
      <rPr>
        <sz val="12"/>
        <rFont val="Bookman Old Style"/>
        <family val="1"/>
      </rPr>
      <t>Jace</t>
    </r>
    <r>
      <rPr>
        <sz val="12"/>
        <color theme="1"/>
        <rFont val="Bookman Old Style"/>
        <family val="1"/>
      </rPr>
      <t xml:space="preserve"> Stutesman</t>
    </r>
  </si>
</sst>
</file>

<file path=xl/styles.xml><?xml version="1.0" encoding="utf-8"?>
<styleSheet xmlns="http://schemas.openxmlformats.org/spreadsheetml/2006/main">
  <numFmts count="1">
    <numFmt numFmtId="164" formatCode="h:mm:ss;@"/>
  </numFmts>
  <fonts count="5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  <font>
      <sz val="12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3" fillId="2" borderId="8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1" fontId="3" fillId="3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2" xfId="0" applyNumberFormat="1" applyFont="1" applyBorder="1"/>
    <xf numFmtId="164" fontId="1" fillId="0" borderId="4" xfId="0" applyNumberFormat="1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1" fontId="1" fillId="0" borderId="0" xfId="0" applyNumberFormat="1" applyFont="1" applyBorder="1"/>
    <xf numFmtId="21" fontId="1" fillId="0" borderId="1" xfId="0" applyNumberFormat="1" applyFont="1" applyBorder="1"/>
    <xf numFmtId="0" fontId="1" fillId="2" borderId="6" xfId="0" applyFont="1" applyFill="1" applyBorder="1" applyAlignment="1">
      <alignment horizontal="center"/>
    </xf>
    <xf numFmtId="21" fontId="1" fillId="0" borderId="0" xfId="0" applyNumberFormat="1" applyFont="1" applyBorder="1"/>
    <xf numFmtId="21" fontId="1" fillId="0" borderId="4" xfId="0" applyNumberFormat="1" applyFont="1" applyBorder="1"/>
    <xf numFmtId="0" fontId="1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4" fontId="1" fillId="3" borderId="0" xfId="0" applyNumberFormat="1" applyFont="1" applyFill="1" applyBorder="1"/>
    <xf numFmtId="1" fontId="1" fillId="3" borderId="0" xfId="0" applyNumberFormat="1" applyFont="1" applyFill="1" applyBorder="1"/>
    <xf numFmtId="21" fontId="1" fillId="0" borderId="5" xfId="0" applyNumberFormat="1" applyFont="1" applyBorder="1"/>
    <xf numFmtId="164" fontId="1" fillId="0" borderId="5" xfId="0" applyNumberFormat="1" applyFont="1" applyBorder="1"/>
    <xf numFmtId="1" fontId="1" fillId="0" borderId="5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1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6"/>
  <sheetViews>
    <sheetView tabSelected="1" view="pageLayout" topLeftCell="A61" zoomScaleNormal="60" workbookViewId="0">
      <selection activeCell="B67" sqref="B67"/>
    </sheetView>
  </sheetViews>
  <sheetFormatPr defaultColWidth="9.140625" defaultRowHeight="18"/>
  <cols>
    <col min="1" max="1" width="6.140625" style="10" customWidth="1"/>
    <col min="2" max="2" width="8.85546875" style="10" customWidth="1"/>
    <col min="3" max="3" width="6.5703125" style="54" bestFit="1" customWidth="1"/>
    <col min="4" max="4" width="26.140625" style="55" customWidth="1"/>
    <col min="5" max="5" width="10.5703125" style="56" customWidth="1"/>
    <col min="6" max="6" width="10.42578125" style="56" customWidth="1"/>
    <col min="7" max="7" width="0.140625" style="10" hidden="1" customWidth="1"/>
    <col min="8" max="8" width="11.28515625" style="10" hidden="1" customWidth="1"/>
    <col min="9" max="9" width="0.28515625" style="10" hidden="1" customWidth="1"/>
    <col min="10" max="10" width="8.7109375" style="10" customWidth="1"/>
    <col min="11" max="12" width="11.5703125" style="10" hidden="1" customWidth="1"/>
    <col min="13" max="13" width="10.140625" style="10" hidden="1" customWidth="1"/>
    <col min="14" max="14" width="8.85546875" style="10" customWidth="1"/>
    <col min="15" max="16" width="11.5703125" style="10" hidden="1" customWidth="1"/>
    <col min="17" max="17" width="10.140625" style="10" hidden="1" customWidth="1"/>
    <col min="18" max="18" width="8.85546875" style="10" customWidth="1"/>
    <col min="19" max="20" width="11.5703125" style="10" hidden="1" customWidth="1"/>
    <col min="21" max="21" width="10.140625" style="10" hidden="1" customWidth="1"/>
    <col min="22" max="22" width="8.85546875" style="10" customWidth="1"/>
    <col min="23" max="24" width="11.5703125" style="10" hidden="1" customWidth="1"/>
    <col min="25" max="25" width="10.140625" style="10" hidden="1" customWidth="1"/>
    <col min="26" max="26" width="8.85546875" style="10" customWidth="1"/>
    <col min="27" max="28" width="11.5703125" style="10" hidden="1" customWidth="1"/>
    <col min="29" max="29" width="10.140625" style="10" hidden="1" customWidth="1"/>
    <col min="30" max="30" width="7.28515625" style="10" customWidth="1"/>
    <col min="31" max="31" width="11.140625" style="10" customWidth="1"/>
    <col min="32" max="16384" width="9.140625" style="10"/>
  </cols>
  <sheetData>
    <row r="1" spans="1:31" ht="53.25" customHeight="1">
      <c r="A1" s="8" t="s">
        <v>198</v>
      </c>
      <c r="B1" s="9"/>
      <c r="C1" s="9" t="s">
        <v>197</v>
      </c>
      <c r="D1" s="2" t="s">
        <v>196</v>
      </c>
      <c r="E1" s="3" t="s">
        <v>13</v>
      </c>
      <c r="F1" s="2" t="s">
        <v>14</v>
      </c>
      <c r="G1" s="4" t="s">
        <v>1</v>
      </c>
      <c r="H1" s="5" t="s">
        <v>2</v>
      </c>
      <c r="I1" s="5"/>
      <c r="J1" s="6" t="s">
        <v>190</v>
      </c>
      <c r="K1" s="5" t="s">
        <v>3</v>
      </c>
      <c r="L1" s="5" t="s">
        <v>4</v>
      </c>
      <c r="M1" s="5"/>
      <c r="N1" s="6" t="s">
        <v>191</v>
      </c>
      <c r="O1" s="5" t="s">
        <v>5</v>
      </c>
      <c r="P1" s="5" t="s">
        <v>6</v>
      </c>
      <c r="Q1" s="5"/>
      <c r="R1" s="6" t="s">
        <v>192</v>
      </c>
      <c r="S1" s="5" t="s">
        <v>7</v>
      </c>
      <c r="T1" s="5" t="s">
        <v>8</v>
      </c>
      <c r="U1" s="5"/>
      <c r="V1" s="6" t="s">
        <v>193</v>
      </c>
      <c r="W1" s="5" t="s">
        <v>9</v>
      </c>
      <c r="X1" s="5" t="s">
        <v>10</v>
      </c>
      <c r="Y1" s="5"/>
      <c r="Z1" s="6" t="s">
        <v>194</v>
      </c>
      <c r="AA1" s="5" t="s">
        <v>11</v>
      </c>
      <c r="AB1" s="5" t="s">
        <v>12</v>
      </c>
      <c r="AC1" s="5"/>
      <c r="AD1" s="7" t="s">
        <v>195</v>
      </c>
      <c r="AE1" s="6" t="s">
        <v>189</v>
      </c>
    </row>
    <row r="2" spans="1:31">
      <c r="A2" s="11"/>
      <c r="B2" s="12"/>
      <c r="C2" s="13"/>
      <c r="D2" s="14" t="s">
        <v>0</v>
      </c>
      <c r="E2" s="15"/>
      <c r="F2" s="16"/>
      <c r="G2" s="17"/>
      <c r="H2" s="17"/>
      <c r="I2" s="17"/>
      <c r="J2" s="18"/>
      <c r="K2" s="17"/>
      <c r="L2" s="17"/>
      <c r="M2" s="17"/>
      <c r="N2" s="18"/>
      <c r="O2" s="17"/>
      <c r="P2" s="17"/>
      <c r="Q2" s="17"/>
      <c r="R2" s="18"/>
      <c r="S2" s="17"/>
      <c r="T2" s="17"/>
      <c r="U2" s="17"/>
      <c r="V2" s="18"/>
      <c r="W2" s="17"/>
      <c r="X2" s="17"/>
      <c r="Y2" s="17"/>
      <c r="Z2" s="18"/>
      <c r="AA2" s="17"/>
      <c r="AB2" s="17"/>
      <c r="AC2" s="17"/>
      <c r="AD2" s="19"/>
      <c r="AE2" s="17"/>
    </row>
    <row r="3" spans="1:31" s="26" customFormat="1" ht="15.75">
      <c r="A3" s="20">
        <v>1</v>
      </c>
      <c r="B3" s="20" t="s">
        <v>170</v>
      </c>
      <c r="C3" s="21">
        <v>66</v>
      </c>
      <c r="D3" s="22" t="s">
        <v>119</v>
      </c>
      <c r="E3" s="23">
        <v>517</v>
      </c>
      <c r="F3" s="23" t="s">
        <v>0</v>
      </c>
      <c r="G3" s="24">
        <v>0.3972222222222222</v>
      </c>
      <c r="H3" s="24">
        <v>0.4021527777777778</v>
      </c>
      <c r="I3" s="24">
        <f>H3-G3</f>
        <v>4.9305555555556047E-3</v>
      </c>
      <c r="J3" s="25">
        <f>I3*24*60*60</f>
        <v>426.00000000000426</v>
      </c>
      <c r="K3" s="24">
        <v>0.41296296296296298</v>
      </c>
      <c r="L3" s="24">
        <v>0.41906249999999995</v>
      </c>
      <c r="M3" s="24">
        <f>L3-K3</f>
        <v>6.0995370370369728E-3</v>
      </c>
      <c r="N3" s="25">
        <f>M3*24*60*60</f>
        <v>526.99999999999443</v>
      </c>
      <c r="O3" s="24">
        <v>0.42476851851851855</v>
      </c>
      <c r="P3" s="24">
        <v>0.43181712962962965</v>
      </c>
      <c r="Q3" s="24">
        <f>P3-O3</f>
        <v>7.0486111111111027E-3</v>
      </c>
      <c r="R3" s="25">
        <f>Q3*24*60*60</f>
        <v>608.99999999999932</v>
      </c>
      <c r="S3" s="24">
        <v>0.47245370370370371</v>
      </c>
      <c r="T3" s="24">
        <v>0.47734953703703703</v>
      </c>
      <c r="U3" s="24">
        <f>T3-S3</f>
        <v>4.8958333333333215E-3</v>
      </c>
      <c r="V3" s="25">
        <f>U3*24*60*60</f>
        <v>422.99999999999898</v>
      </c>
      <c r="W3" s="24">
        <v>0.48773148148148149</v>
      </c>
      <c r="X3" s="24">
        <v>0.49400462962962965</v>
      </c>
      <c r="Y3" s="24">
        <f>X3-W3</f>
        <v>6.2731481481481666E-3</v>
      </c>
      <c r="Z3" s="25">
        <f>Y3*24*60*60</f>
        <v>542.00000000000159</v>
      </c>
      <c r="AA3" s="24">
        <v>0.5</v>
      </c>
      <c r="AB3" s="24">
        <v>0.50707175925925929</v>
      </c>
      <c r="AC3" s="24">
        <f>AB3-AA3</f>
        <v>7.0717592592592915E-3</v>
      </c>
      <c r="AD3" s="25">
        <f>AC3*24*60*60</f>
        <v>611.00000000000273</v>
      </c>
      <c r="AE3" s="25">
        <f>J3+N3+R3+V3+Z3+AD3</f>
        <v>3138.0000000000009</v>
      </c>
    </row>
    <row r="4" spans="1:31" s="26" customFormat="1" ht="15.75">
      <c r="A4" s="20">
        <v>2</v>
      </c>
      <c r="B4" s="20" t="s">
        <v>170</v>
      </c>
      <c r="C4" s="21">
        <v>76</v>
      </c>
      <c r="D4" s="27" t="s">
        <v>116</v>
      </c>
      <c r="E4" s="28">
        <v>299</v>
      </c>
      <c r="F4" s="28" t="s">
        <v>0</v>
      </c>
      <c r="G4" s="24">
        <v>0.3976851851851852</v>
      </c>
      <c r="H4" s="24">
        <v>0.40266203703703707</v>
      </c>
      <c r="I4" s="24">
        <f>H4-G4</f>
        <v>4.9768518518518712E-3</v>
      </c>
      <c r="J4" s="25">
        <f>I4*24*60*60</f>
        <v>430.00000000000165</v>
      </c>
      <c r="K4" s="24">
        <v>0.41342592592592592</v>
      </c>
      <c r="L4" s="24">
        <v>0.41975694444444445</v>
      </c>
      <c r="M4" s="24">
        <f>L4-K4</f>
        <v>6.3310185185185275E-3</v>
      </c>
      <c r="N4" s="25">
        <f>M4*24*60*60</f>
        <v>547.0000000000008</v>
      </c>
      <c r="O4" s="24">
        <v>0.42523148148148149</v>
      </c>
      <c r="P4" s="24">
        <v>0.43260416666666668</v>
      </c>
      <c r="Q4" s="24">
        <f>P4-O4</f>
        <v>7.3726851851851904E-3</v>
      </c>
      <c r="R4" s="25">
        <f>Q4*24*60*60</f>
        <v>637.00000000000045</v>
      </c>
      <c r="S4" s="24">
        <v>0.47337962962962959</v>
      </c>
      <c r="T4" s="24">
        <v>0.47828703703703707</v>
      </c>
      <c r="U4" s="24">
        <f>T4-S4</f>
        <v>4.9074074074074714E-3</v>
      </c>
      <c r="V4" s="25">
        <f>U4*24*60*60</f>
        <v>424.00000000000551</v>
      </c>
      <c r="W4" s="24">
        <v>0.48888888888888887</v>
      </c>
      <c r="X4" s="24">
        <v>0.49540509259259258</v>
      </c>
      <c r="Y4" s="24">
        <f>X4-W4</f>
        <v>6.5162037037037046E-3</v>
      </c>
      <c r="Z4" s="25">
        <f>Y4*24*60*60</f>
        <v>563.00000000000011</v>
      </c>
      <c r="AA4" s="24">
        <v>0.50115740740740744</v>
      </c>
      <c r="AB4" s="24">
        <v>0.5084953703703704</v>
      </c>
      <c r="AC4" s="24">
        <f>AB4-AA4</f>
        <v>7.3379629629629628E-3</v>
      </c>
      <c r="AD4" s="25">
        <f>AC4*24*60*60</f>
        <v>634</v>
      </c>
      <c r="AE4" s="25">
        <f>J4+N4+R4+V4+Z4+AD4</f>
        <v>3235.0000000000086</v>
      </c>
    </row>
    <row r="5" spans="1:31" s="26" customFormat="1" ht="15.75">
      <c r="A5" s="20">
        <v>5</v>
      </c>
      <c r="B5" s="20" t="s">
        <v>170</v>
      </c>
      <c r="C5" s="21">
        <v>2</v>
      </c>
      <c r="D5" s="27" t="s">
        <v>70</v>
      </c>
      <c r="E5" s="28" t="s">
        <v>71</v>
      </c>
      <c r="F5" s="28" t="s">
        <v>0</v>
      </c>
      <c r="G5" s="24">
        <v>0.39398148148148149</v>
      </c>
      <c r="H5" s="24">
        <v>0.39905092592592589</v>
      </c>
      <c r="I5" s="24">
        <f>H5-G5</f>
        <v>5.0694444444444042E-3</v>
      </c>
      <c r="J5" s="25">
        <f>I5*24*60*60</f>
        <v>437.99999999999653</v>
      </c>
      <c r="K5" s="24">
        <v>0.40879629629629632</v>
      </c>
      <c r="L5" s="24">
        <v>0.41528935185185184</v>
      </c>
      <c r="M5" s="24">
        <f>L5-K5</f>
        <v>6.4930555555555158E-3</v>
      </c>
      <c r="N5" s="25">
        <f>M5*24*60*60</f>
        <v>560.99999999999659</v>
      </c>
      <c r="O5" s="24">
        <v>0.42037037037037034</v>
      </c>
      <c r="P5" s="24">
        <v>0.42803240740740739</v>
      </c>
      <c r="Q5" s="24">
        <f>P5-O5</f>
        <v>7.6620370370370505E-3</v>
      </c>
      <c r="R5" s="25">
        <f>Q5*24*60*60</f>
        <v>662.00000000000114</v>
      </c>
      <c r="S5" s="24">
        <v>0.47291666666666665</v>
      </c>
      <c r="T5" s="24">
        <v>0.47811342592592593</v>
      </c>
      <c r="U5" s="24">
        <f>T5-S5</f>
        <v>5.196759259259276E-3</v>
      </c>
      <c r="V5" s="25">
        <f>U5*24*60*60</f>
        <v>449.00000000000142</v>
      </c>
      <c r="W5" s="24">
        <v>0.48842592592592587</v>
      </c>
      <c r="X5" s="24">
        <v>0.49521990740740746</v>
      </c>
      <c r="Y5" s="24">
        <f>X5-W5</f>
        <v>6.7939814814815813E-3</v>
      </c>
      <c r="Z5" s="25">
        <f>Y5*24*60*60</f>
        <v>587.00000000000864</v>
      </c>
      <c r="AA5" s="24">
        <v>0.50069444444444444</v>
      </c>
      <c r="AB5" s="24">
        <v>0.50836805555555553</v>
      </c>
      <c r="AC5" s="24">
        <f>AB5-AA5</f>
        <v>7.6736111111110894E-3</v>
      </c>
      <c r="AD5" s="25">
        <f>AC5*24*60*60</f>
        <v>662.99999999999818</v>
      </c>
      <c r="AE5" s="25">
        <f>J5+N5+R5+V5+Z5+AD5</f>
        <v>3360.0000000000027</v>
      </c>
    </row>
    <row r="6" spans="1:31" s="26" customFormat="1" ht="15.75">
      <c r="A6" s="20">
        <v>7</v>
      </c>
      <c r="B6" s="20" t="s">
        <v>171</v>
      </c>
      <c r="C6" s="21">
        <v>87</v>
      </c>
      <c r="D6" s="27" t="s">
        <v>129</v>
      </c>
      <c r="E6" s="28" t="s">
        <v>130</v>
      </c>
      <c r="F6" s="28" t="s">
        <v>0</v>
      </c>
      <c r="G6" s="24">
        <v>0.40092592592592591</v>
      </c>
      <c r="H6" s="24">
        <v>0.40627314814814813</v>
      </c>
      <c r="I6" s="29">
        <f>H6-G6</f>
        <v>5.3472222222222254E-3</v>
      </c>
      <c r="J6" s="25">
        <f>I6*24*60*60</f>
        <v>462.00000000000028</v>
      </c>
      <c r="K6" s="30">
        <v>0.41805555555555557</v>
      </c>
      <c r="L6" s="24">
        <v>0.42487268518518517</v>
      </c>
      <c r="M6" s="29">
        <f>L6-K6</f>
        <v>6.8171296296296036E-3</v>
      </c>
      <c r="N6" s="25">
        <f>M6*24*60*60</f>
        <v>588.99999999999773</v>
      </c>
      <c r="O6" s="30">
        <v>0.43078703703703702</v>
      </c>
      <c r="P6" s="24">
        <v>0.43877314814814811</v>
      </c>
      <c r="Q6" s="29">
        <f>P6-O6</f>
        <v>7.9861111111110827E-3</v>
      </c>
      <c r="R6" s="25">
        <f>Q6*24*60*60</f>
        <v>689.9999999999975</v>
      </c>
      <c r="S6" s="30">
        <v>0.47638888888888892</v>
      </c>
      <c r="T6" s="24">
        <v>0.48172453703703705</v>
      </c>
      <c r="U6" s="29">
        <f>T6-S6</f>
        <v>5.335648148148131E-3</v>
      </c>
      <c r="V6" s="25">
        <f>U6*24*60*60</f>
        <v>460.99999999999852</v>
      </c>
      <c r="W6" s="30">
        <v>0.49236111111111108</v>
      </c>
      <c r="X6" s="24">
        <v>0.49925925925925929</v>
      </c>
      <c r="Y6" s="29">
        <f>X6-W6</f>
        <v>6.8981481481482088E-3</v>
      </c>
      <c r="Z6" s="25">
        <f>Y6*24*60*60</f>
        <v>596.00000000000523</v>
      </c>
      <c r="AA6" s="30">
        <v>0.50555555555555554</v>
      </c>
      <c r="AB6" s="24">
        <v>0.51353009259259264</v>
      </c>
      <c r="AC6" s="29">
        <f>AB6-AA6</f>
        <v>7.9745370370370994E-3</v>
      </c>
      <c r="AD6" s="25">
        <f>AC6*24*60*60</f>
        <v>689.00000000000534</v>
      </c>
      <c r="AE6" s="25">
        <f>J6+N6+R6+V6+Z6+AD6</f>
        <v>3487.0000000000045</v>
      </c>
    </row>
    <row r="7" spans="1:31" s="26" customFormat="1" ht="15.75">
      <c r="A7" s="20">
        <v>8</v>
      </c>
      <c r="B7" s="20" t="s">
        <v>171</v>
      </c>
      <c r="C7" s="21">
        <v>63</v>
      </c>
      <c r="D7" s="27" t="s">
        <v>105</v>
      </c>
      <c r="E7" s="28"/>
      <c r="F7" s="28" t="s">
        <v>0</v>
      </c>
      <c r="G7" s="24">
        <v>0.39814814814814814</v>
      </c>
      <c r="H7" s="24">
        <v>0.4033680555555556</v>
      </c>
      <c r="I7" s="29">
        <f>H7-G7</f>
        <v>5.2199074074074647E-3</v>
      </c>
      <c r="J7" s="25">
        <f>I7*24*60*60</f>
        <v>451.00000000000495</v>
      </c>
      <c r="K7" s="30">
        <v>0.41388888888888892</v>
      </c>
      <c r="L7" s="24">
        <v>0.42047453703703702</v>
      </c>
      <c r="M7" s="29">
        <f>L7-K7</f>
        <v>6.5856481481481044E-3</v>
      </c>
      <c r="N7" s="25">
        <f>M7*24*60*60</f>
        <v>568.99999999999625</v>
      </c>
      <c r="O7" s="30">
        <v>0.42569444444444443</v>
      </c>
      <c r="P7" s="24">
        <v>0.43354166666666666</v>
      </c>
      <c r="Q7" s="29">
        <f>P7-O7</f>
        <v>7.8472222222222276E-3</v>
      </c>
      <c r="R7" s="25">
        <f>Q7*24*60*60</f>
        <v>678.00000000000045</v>
      </c>
      <c r="S7" s="30">
        <v>0.47384259259259259</v>
      </c>
      <c r="T7" s="24">
        <v>0.4793055555555556</v>
      </c>
      <c r="U7" s="29">
        <f>T7-S7</f>
        <v>5.4629629629630028E-3</v>
      </c>
      <c r="V7" s="25">
        <f>U7*24*60*60</f>
        <v>472.00000000000341</v>
      </c>
      <c r="W7" s="30">
        <v>0.48981481481481487</v>
      </c>
      <c r="X7" s="24">
        <v>0.4968981481481482</v>
      </c>
      <c r="Y7" s="29">
        <f>X7-W7</f>
        <v>7.0833333333333304E-3</v>
      </c>
      <c r="Z7" s="25">
        <f>Y7*24*60*60</f>
        <v>611.99999999999977</v>
      </c>
      <c r="AA7" s="30">
        <v>0.50347222222222221</v>
      </c>
      <c r="AB7" s="24">
        <v>0.51164351851851853</v>
      </c>
      <c r="AC7" s="29">
        <f>AB7-AA7</f>
        <v>8.1712962962963154E-3</v>
      </c>
      <c r="AD7" s="25">
        <f>AC7*24*60*60</f>
        <v>706.00000000000159</v>
      </c>
      <c r="AE7" s="25">
        <f>J7+N7+R7+V7+Z7+AD7</f>
        <v>3488.0000000000064</v>
      </c>
    </row>
    <row r="8" spans="1:31" s="26" customFormat="1" ht="15.75">
      <c r="A8" s="20"/>
      <c r="B8" s="20"/>
      <c r="C8" s="31"/>
      <c r="D8" s="32" t="s">
        <v>173</v>
      </c>
      <c r="E8" s="33"/>
      <c r="F8" s="33"/>
      <c r="G8" s="34"/>
      <c r="H8" s="34"/>
      <c r="I8" s="34"/>
      <c r="J8" s="35"/>
      <c r="K8" s="34"/>
      <c r="L8" s="34"/>
      <c r="M8" s="34"/>
      <c r="N8" s="35"/>
      <c r="O8" s="34"/>
      <c r="P8" s="34"/>
      <c r="Q8" s="34"/>
      <c r="R8" s="35"/>
      <c r="S8" s="34"/>
      <c r="T8" s="34"/>
      <c r="U8" s="34"/>
      <c r="V8" s="35"/>
      <c r="W8" s="34"/>
      <c r="X8" s="34"/>
      <c r="Y8" s="34"/>
      <c r="Z8" s="35"/>
      <c r="AA8" s="34"/>
      <c r="AB8" s="34"/>
      <c r="AC8" s="34"/>
      <c r="AD8" s="35"/>
      <c r="AE8" s="35"/>
    </row>
    <row r="9" spans="1:31" s="26" customFormat="1" ht="15.75">
      <c r="A9" s="20">
        <v>28</v>
      </c>
      <c r="B9" s="20" t="s">
        <v>170</v>
      </c>
      <c r="C9" s="21">
        <v>57</v>
      </c>
      <c r="D9" s="27" t="s">
        <v>106</v>
      </c>
      <c r="E9" s="28">
        <v>57</v>
      </c>
      <c r="F9" s="28" t="s">
        <v>16</v>
      </c>
      <c r="G9" s="36">
        <v>0.4069444444444445</v>
      </c>
      <c r="H9" s="36">
        <v>0.41311342592592593</v>
      </c>
      <c r="I9" s="24">
        <f>H9-G9</f>
        <v>6.1689814814814281E-3</v>
      </c>
      <c r="J9" s="25">
        <f>I9*24*60*60</f>
        <v>532.99999999999534</v>
      </c>
      <c r="K9" s="36">
        <v>0.42615740740740743</v>
      </c>
      <c r="L9" s="36">
        <v>0.43363425925925925</v>
      </c>
      <c r="M9" s="24">
        <f>L9-K9</f>
        <v>7.4768518518518179E-3</v>
      </c>
      <c r="N9" s="25">
        <f>M9*24*60*60</f>
        <v>645.99999999999704</v>
      </c>
      <c r="O9" s="24">
        <v>0.43958333333333338</v>
      </c>
      <c r="P9" s="36">
        <v>0.44896990740740739</v>
      </c>
      <c r="Q9" s="24">
        <f>P9-O9</f>
        <v>9.3865740740740056E-3</v>
      </c>
      <c r="R9" s="25">
        <f>Q9*24*60*60</f>
        <v>810.99999999999409</v>
      </c>
      <c r="S9" s="36">
        <v>0.49120370370370375</v>
      </c>
      <c r="T9" s="36">
        <v>0.49732638888888886</v>
      </c>
      <c r="U9" s="24">
        <f>T9-S9</f>
        <v>6.1226851851851061E-3</v>
      </c>
      <c r="V9" s="25">
        <f>U9*24*60*60</f>
        <v>528.99999999999318</v>
      </c>
      <c r="W9" s="36">
        <v>0.50972222222222219</v>
      </c>
      <c r="X9" s="36">
        <v>0.51788194444444446</v>
      </c>
      <c r="Y9" s="24">
        <f>X9-W9</f>
        <v>8.1597222222222765E-3</v>
      </c>
      <c r="Z9" s="25">
        <f>Y9*24*60*60</f>
        <v>705.00000000000466</v>
      </c>
      <c r="AA9" s="36">
        <v>0.52430555555555558</v>
      </c>
      <c r="AB9" s="36">
        <v>0.53392361111111108</v>
      </c>
      <c r="AC9" s="24">
        <f>AB9-AA9</f>
        <v>9.6180555555555047E-3</v>
      </c>
      <c r="AD9" s="25">
        <f>AC9*24*60*60</f>
        <v>830.99999999999557</v>
      </c>
      <c r="AE9" s="25">
        <f>J9+N9+R9+V9+Z9+AD9</f>
        <v>4054.9999999999795</v>
      </c>
    </row>
    <row r="10" spans="1:31" s="26" customFormat="1" ht="15.75">
      <c r="A10" s="20"/>
      <c r="B10" s="20"/>
      <c r="C10" s="31"/>
      <c r="D10" s="37" t="s">
        <v>174</v>
      </c>
      <c r="E10" s="33"/>
      <c r="F10" s="33"/>
      <c r="G10" s="38"/>
      <c r="H10" s="38"/>
      <c r="I10" s="34"/>
      <c r="J10" s="35"/>
      <c r="K10" s="38"/>
      <c r="L10" s="38"/>
      <c r="M10" s="34"/>
      <c r="N10" s="35"/>
      <c r="O10" s="34"/>
      <c r="P10" s="38"/>
      <c r="Q10" s="34"/>
      <c r="R10" s="35"/>
      <c r="S10" s="38"/>
      <c r="T10" s="38"/>
      <c r="U10" s="34"/>
      <c r="V10" s="35"/>
      <c r="W10" s="38"/>
      <c r="X10" s="38"/>
      <c r="Y10" s="34"/>
      <c r="Z10" s="35"/>
      <c r="AA10" s="38"/>
      <c r="AB10" s="38"/>
      <c r="AC10" s="34"/>
      <c r="AD10" s="35"/>
      <c r="AE10" s="35"/>
    </row>
    <row r="11" spans="1:31" s="26" customFormat="1" ht="15.75">
      <c r="A11" s="20">
        <v>3</v>
      </c>
      <c r="B11" s="20" t="s">
        <v>170</v>
      </c>
      <c r="C11" s="21">
        <v>4</v>
      </c>
      <c r="D11" s="27" t="s">
        <v>29</v>
      </c>
      <c r="E11" s="28" t="s">
        <v>35</v>
      </c>
      <c r="F11" s="28" t="s">
        <v>17</v>
      </c>
      <c r="G11" s="36">
        <v>0.39907407407407408</v>
      </c>
      <c r="H11" s="36">
        <v>0.40400462962962963</v>
      </c>
      <c r="I11" s="24">
        <f t="shared" ref="I11:I16" si="0">H11-G11</f>
        <v>4.9305555555555491E-3</v>
      </c>
      <c r="J11" s="25">
        <f t="shared" ref="J11:J16" si="1">I11*24*60*60</f>
        <v>425.99999999999943</v>
      </c>
      <c r="K11" s="36">
        <v>0.4148148148148148</v>
      </c>
      <c r="L11" s="36">
        <v>0.4211805555555555</v>
      </c>
      <c r="M11" s="24">
        <f t="shared" ref="M11:M16" si="2">L11-K11</f>
        <v>6.3657407407406996E-3</v>
      </c>
      <c r="N11" s="25">
        <f t="shared" ref="N11:N16" si="3">M11*24*60*60</f>
        <v>549.99999999999648</v>
      </c>
      <c r="O11" s="36">
        <v>0.42824074074074076</v>
      </c>
      <c r="P11" s="36">
        <v>0.43582175925925926</v>
      </c>
      <c r="Q11" s="24">
        <f t="shared" ref="Q11:Q16" si="4">P11-O11</f>
        <v>7.5810185185185008E-3</v>
      </c>
      <c r="R11" s="25">
        <f t="shared" ref="R11:R16" si="5">Q11*24*60*60</f>
        <v>654.99999999999852</v>
      </c>
      <c r="S11" s="36">
        <v>0.47569444444444442</v>
      </c>
      <c r="T11" s="36">
        <v>0.48076388888888894</v>
      </c>
      <c r="U11" s="24">
        <f t="shared" ref="U11:U16" si="6">T11-S11</f>
        <v>5.0694444444445153E-3</v>
      </c>
      <c r="V11" s="25">
        <f t="shared" ref="V11:V16" si="7">U11*24*60*60</f>
        <v>438.00000000000614</v>
      </c>
      <c r="W11" s="36">
        <v>0.4914351851851852</v>
      </c>
      <c r="X11" s="36">
        <v>0.4980324074074074</v>
      </c>
      <c r="Y11" s="24">
        <f t="shared" ref="Y11:Y16" si="8">X11-W11</f>
        <v>6.5972222222221988E-3</v>
      </c>
      <c r="Z11" s="25">
        <f t="shared" ref="Z11:Z16" si="9">Y11*24*60*60</f>
        <v>569.99999999999795</v>
      </c>
      <c r="AA11" s="36">
        <v>0.50416666666666665</v>
      </c>
      <c r="AB11" s="36">
        <v>0.51173611111111106</v>
      </c>
      <c r="AC11" s="24">
        <f t="shared" ref="AC11:AC16" si="10">AB11-AA11</f>
        <v>7.5694444444444065E-3</v>
      </c>
      <c r="AD11" s="25">
        <f t="shared" ref="AD11:AD16" si="11">AC11*24*60*60</f>
        <v>653.9999999999967</v>
      </c>
      <c r="AE11" s="25">
        <f t="shared" ref="AE11:AE16" si="12">J11+N11+R11+V11+Z11+AD11</f>
        <v>3292.9999999999959</v>
      </c>
    </row>
    <row r="12" spans="1:31" s="26" customFormat="1" ht="15.75">
      <c r="A12" s="20">
        <v>11</v>
      </c>
      <c r="B12" s="20" t="s">
        <v>170</v>
      </c>
      <c r="C12" s="21">
        <v>99</v>
      </c>
      <c r="D12" s="27" t="s">
        <v>149</v>
      </c>
      <c r="E12" s="28" t="s">
        <v>150</v>
      </c>
      <c r="F12" s="28" t="s">
        <v>17</v>
      </c>
      <c r="G12" s="36">
        <v>0.40787037037037038</v>
      </c>
      <c r="H12" s="36">
        <v>0.41335648148148146</v>
      </c>
      <c r="I12" s="29">
        <f t="shared" si="0"/>
        <v>5.4861111111110805E-3</v>
      </c>
      <c r="J12" s="25">
        <f t="shared" si="1"/>
        <v>473.99999999999739</v>
      </c>
      <c r="K12" s="39">
        <v>0.42523148148148149</v>
      </c>
      <c r="L12" s="36">
        <v>0.43219907407407404</v>
      </c>
      <c r="M12" s="29">
        <f t="shared" si="2"/>
        <v>6.967592592592553E-3</v>
      </c>
      <c r="N12" s="25">
        <f t="shared" si="3"/>
        <v>601.99999999999659</v>
      </c>
      <c r="O12" s="39">
        <v>0.4381944444444445</v>
      </c>
      <c r="P12" s="36">
        <v>0.44629629629629625</v>
      </c>
      <c r="Q12" s="29">
        <f t="shared" si="4"/>
        <v>8.1018518518517491E-3</v>
      </c>
      <c r="R12" s="25">
        <f t="shared" si="5"/>
        <v>699.99999999999113</v>
      </c>
      <c r="S12" s="39">
        <v>0.48055555555555557</v>
      </c>
      <c r="T12" s="36">
        <v>0.48609953703703707</v>
      </c>
      <c r="U12" s="29">
        <f t="shared" si="6"/>
        <v>5.5439814814814969E-3</v>
      </c>
      <c r="V12" s="25">
        <f t="shared" si="7"/>
        <v>479.00000000000136</v>
      </c>
      <c r="W12" s="39">
        <v>0.49814814814814817</v>
      </c>
      <c r="X12" s="36">
        <v>0.50533564814814813</v>
      </c>
      <c r="Y12" s="29">
        <f t="shared" si="8"/>
        <v>7.1874999999999578E-3</v>
      </c>
      <c r="Z12" s="25">
        <f t="shared" si="9"/>
        <v>620.99999999999636</v>
      </c>
      <c r="AA12" s="39">
        <v>0.51203703703703707</v>
      </c>
      <c r="AB12" s="36">
        <v>0.52041666666666664</v>
      </c>
      <c r="AC12" s="29">
        <f t="shared" si="10"/>
        <v>8.3796296296295703E-3</v>
      </c>
      <c r="AD12" s="25">
        <f t="shared" si="11"/>
        <v>723.99999999999488</v>
      </c>
      <c r="AE12" s="25">
        <f t="shared" si="12"/>
        <v>3599.9999999999777</v>
      </c>
    </row>
    <row r="13" spans="1:31" s="26" customFormat="1" ht="15.75">
      <c r="A13" s="20">
        <v>12</v>
      </c>
      <c r="B13" s="20" t="s">
        <v>171</v>
      </c>
      <c r="C13" s="21">
        <v>78</v>
      </c>
      <c r="D13" s="27" t="s">
        <v>137</v>
      </c>
      <c r="E13" s="28"/>
      <c r="F13" s="28" t="s">
        <v>17</v>
      </c>
      <c r="G13" s="36">
        <v>0.40509259259259256</v>
      </c>
      <c r="H13" s="36">
        <v>0.41065972222222219</v>
      </c>
      <c r="I13" s="29">
        <f t="shared" si="0"/>
        <v>5.5671296296296302E-3</v>
      </c>
      <c r="J13" s="25">
        <f t="shared" si="1"/>
        <v>481.00000000000006</v>
      </c>
      <c r="K13" s="39">
        <v>0.42175925925925922</v>
      </c>
      <c r="L13" s="36">
        <v>0.42903935185185182</v>
      </c>
      <c r="M13" s="29">
        <f t="shared" si="2"/>
        <v>7.2800925925926019E-3</v>
      </c>
      <c r="N13" s="25">
        <f t="shared" si="3"/>
        <v>629.0000000000008</v>
      </c>
      <c r="O13" s="39">
        <v>0.43425925925925929</v>
      </c>
      <c r="P13" s="36">
        <v>0.44270833333333331</v>
      </c>
      <c r="Q13" s="29">
        <f t="shared" si="4"/>
        <v>8.4490740740740256E-3</v>
      </c>
      <c r="R13" s="25">
        <f t="shared" si="5"/>
        <v>729.99999999999579</v>
      </c>
      <c r="S13" s="39">
        <v>0.47685185185185186</v>
      </c>
      <c r="T13" s="36">
        <v>0.48244212962962968</v>
      </c>
      <c r="U13" s="29">
        <f t="shared" si="6"/>
        <v>5.590277777777819E-3</v>
      </c>
      <c r="V13" s="25">
        <f t="shared" si="7"/>
        <v>483.00000000000358</v>
      </c>
      <c r="W13" s="39">
        <v>0.49282407407407408</v>
      </c>
      <c r="X13" s="36">
        <v>0.49986111111111109</v>
      </c>
      <c r="Y13" s="29">
        <f t="shared" si="8"/>
        <v>7.0370370370370083E-3</v>
      </c>
      <c r="Z13" s="25">
        <f t="shared" si="9"/>
        <v>607.9999999999975</v>
      </c>
      <c r="AA13" s="39">
        <v>0.50509259259259254</v>
      </c>
      <c r="AB13" s="36">
        <v>0.5131944444444444</v>
      </c>
      <c r="AC13" s="29">
        <f t="shared" si="10"/>
        <v>8.1018518518518601E-3</v>
      </c>
      <c r="AD13" s="25">
        <f t="shared" si="11"/>
        <v>700.00000000000068</v>
      </c>
      <c r="AE13" s="25">
        <f t="shared" si="12"/>
        <v>3630.9999999999991</v>
      </c>
    </row>
    <row r="14" spans="1:31" s="26" customFormat="1" ht="15.75">
      <c r="A14" s="20">
        <v>14</v>
      </c>
      <c r="B14" s="20" t="s">
        <v>171</v>
      </c>
      <c r="C14" s="21">
        <v>79</v>
      </c>
      <c r="D14" s="27" t="s">
        <v>138</v>
      </c>
      <c r="E14" s="28" t="s">
        <v>139</v>
      </c>
      <c r="F14" s="28" t="s">
        <v>17</v>
      </c>
      <c r="G14" s="36">
        <v>0.4055555555555555</v>
      </c>
      <c r="H14" s="36">
        <v>0.4111805555555556</v>
      </c>
      <c r="I14" s="29">
        <f t="shared" si="0"/>
        <v>5.6250000000001021E-3</v>
      </c>
      <c r="J14" s="25">
        <f t="shared" si="1"/>
        <v>486.00000000000881</v>
      </c>
      <c r="K14" s="39">
        <v>0.42268518518518516</v>
      </c>
      <c r="L14" s="36">
        <v>0.42974537037037036</v>
      </c>
      <c r="M14" s="29">
        <f t="shared" si="2"/>
        <v>7.0601851851851971E-3</v>
      </c>
      <c r="N14" s="25">
        <f t="shared" si="3"/>
        <v>610.00000000000102</v>
      </c>
      <c r="O14" s="39">
        <v>0.43587962962962962</v>
      </c>
      <c r="P14" s="36">
        <v>0.44396990740740744</v>
      </c>
      <c r="Q14" s="29">
        <f t="shared" si="4"/>
        <v>8.0902777777778212E-3</v>
      </c>
      <c r="R14" s="25">
        <f t="shared" si="5"/>
        <v>699.00000000000375</v>
      </c>
      <c r="S14" s="39">
        <v>0.4773148148148148</v>
      </c>
      <c r="T14" s="36">
        <v>0.48282407407407407</v>
      </c>
      <c r="U14" s="29">
        <f t="shared" si="6"/>
        <v>5.5092592592592693E-3</v>
      </c>
      <c r="V14" s="25">
        <f t="shared" si="7"/>
        <v>476.00000000000085</v>
      </c>
      <c r="W14" s="39">
        <v>0.49328703703703702</v>
      </c>
      <c r="X14" s="36">
        <v>0.50035879629629632</v>
      </c>
      <c r="Y14" s="29">
        <f t="shared" si="8"/>
        <v>7.0717592592592915E-3</v>
      </c>
      <c r="Z14" s="25">
        <f t="shared" si="9"/>
        <v>611.00000000000273</v>
      </c>
      <c r="AA14" s="39">
        <v>0.50601851851851853</v>
      </c>
      <c r="AB14" s="36">
        <v>0.51488425925925929</v>
      </c>
      <c r="AC14" s="29">
        <f t="shared" si="10"/>
        <v>8.8657407407407574E-3</v>
      </c>
      <c r="AD14" s="25">
        <f t="shared" si="11"/>
        <v>766.00000000000148</v>
      </c>
      <c r="AE14" s="25">
        <f t="shared" si="12"/>
        <v>3648.0000000000186</v>
      </c>
    </row>
    <row r="15" spans="1:31" s="26" customFormat="1" ht="15.75">
      <c r="A15" s="20">
        <v>16</v>
      </c>
      <c r="B15" s="20" t="s">
        <v>171</v>
      </c>
      <c r="C15" s="21">
        <v>92</v>
      </c>
      <c r="D15" s="27" t="s">
        <v>155</v>
      </c>
      <c r="E15" s="28" t="s">
        <v>156</v>
      </c>
      <c r="F15" s="28" t="s">
        <v>17</v>
      </c>
      <c r="G15" s="36">
        <v>0.40740740740740744</v>
      </c>
      <c r="H15" s="36">
        <v>0.41325231481481484</v>
      </c>
      <c r="I15" s="29">
        <f t="shared" si="0"/>
        <v>5.8449074074073959E-3</v>
      </c>
      <c r="J15" s="25">
        <f t="shared" si="1"/>
        <v>504.99999999999898</v>
      </c>
      <c r="K15" s="39">
        <v>0.42476851851851855</v>
      </c>
      <c r="L15" s="36">
        <v>0.43206018518518513</v>
      </c>
      <c r="M15" s="29">
        <f t="shared" si="2"/>
        <v>7.2916666666665853E-3</v>
      </c>
      <c r="N15" s="25">
        <f t="shared" si="3"/>
        <v>629.99999999999295</v>
      </c>
      <c r="O15" s="39">
        <v>0.44004629629629632</v>
      </c>
      <c r="P15" s="36">
        <v>0.44847222222222222</v>
      </c>
      <c r="Q15" s="29">
        <f t="shared" si="4"/>
        <v>8.4259259259258923E-3</v>
      </c>
      <c r="R15" s="25">
        <f t="shared" si="5"/>
        <v>727.99999999999704</v>
      </c>
      <c r="S15" s="39">
        <v>0.50324074074074077</v>
      </c>
      <c r="T15" s="36">
        <v>0.5091782407407407</v>
      </c>
      <c r="U15" s="29">
        <f t="shared" si="6"/>
        <v>5.9374999999999289E-3</v>
      </c>
      <c r="V15" s="25">
        <f t="shared" si="7"/>
        <v>512.99999999999386</v>
      </c>
      <c r="W15" s="39">
        <v>0.52777777777777779</v>
      </c>
      <c r="X15" s="36">
        <v>0.53524305555555551</v>
      </c>
      <c r="Y15" s="29">
        <f t="shared" si="8"/>
        <v>7.4652777777777235E-3</v>
      </c>
      <c r="Z15" s="25">
        <f t="shared" si="9"/>
        <v>644.99999999999534</v>
      </c>
      <c r="AA15" s="39">
        <v>0.54722222222222217</v>
      </c>
      <c r="AB15" s="36">
        <v>0.55570601851851853</v>
      </c>
      <c r="AC15" s="29">
        <f t="shared" si="10"/>
        <v>8.4837962962963642E-3</v>
      </c>
      <c r="AD15" s="25">
        <f t="shared" si="11"/>
        <v>733.00000000000591</v>
      </c>
      <c r="AE15" s="25">
        <f t="shared" si="12"/>
        <v>3753.9999999999841</v>
      </c>
    </row>
    <row r="16" spans="1:31" s="26" customFormat="1" ht="15.75">
      <c r="A16" s="20">
        <v>18</v>
      </c>
      <c r="B16" s="20" t="s">
        <v>171</v>
      </c>
      <c r="C16" s="21">
        <v>9</v>
      </c>
      <c r="D16" s="27" t="s">
        <v>45</v>
      </c>
      <c r="E16" s="28" t="s">
        <v>44</v>
      </c>
      <c r="F16" s="28" t="s">
        <v>17</v>
      </c>
      <c r="G16" s="36">
        <v>0.40138888888888885</v>
      </c>
      <c r="H16" s="36">
        <v>0.40672453703703698</v>
      </c>
      <c r="I16" s="24">
        <f t="shared" si="0"/>
        <v>5.335648148148131E-3</v>
      </c>
      <c r="J16" s="25">
        <f t="shared" si="1"/>
        <v>460.99999999999852</v>
      </c>
      <c r="K16" s="36">
        <v>0.41666666666666669</v>
      </c>
      <c r="L16" s="36">
        <v>0.42358796296296292</v>
      </c>
      <c r="M16" s="24">
        <f t="shared" si="2"/>
        <v>6.921296296296231E-3</v>
      </c>
      <c r="N16" s="25">
        <f t="shared" si="3"/>
        <v>597.99999999999432</v>
      </c>
      <c r="O16" s="36">
        <v>0.4291666666666667</v>
      </c>
      <c r="P16" s="36">
        <v>0.43722222222222223</v>
      </c>
      <c r="Q16" s="24">
        <f t="shared" si="4"/>
        <v>8.055555555555538E-3</v>
      </c>
      <c r="R16" s="25">
        <f t="shared" si="5"/>
        <v>695.99999999999852</v>
      </c>
      <c r="S16" s="36">
        <v>0.47800925925925924</v>
      </c>
      <c r="T16" s="36">
        <v>0.48341435185185189</v>
      </c>
      <c r="U16" s="24">
        <f t="shared" si="6"/>
        <v>5.4050925925926419E-3</v>
      </c>
      <c r="V16" s="25">
        <f t="shared" si="7"/>
        <v>467.00000000000426</v>
      </c>
      <c r="W16" s="36">
        <v>0.4993055555555555</v>
      </c>
      <c r="X16" s="36">
        <v>0.51081018518518517</v>
      </c>
      <c r="Y16" s="24">
        <f t="shared" si="8"/>
        <v>1.150462962962967E-2</v>
      </c>
      <c r="Z16" s="25">
        <f t="shared" si="9"/>
        <v>994.00000000000364</v>
      </c>
      <c r="AA16" s="36">
        <v>0.54814814814814816</v>
      </c>
      <c r="AB16" s="36">
        <v>0.55609953703703707</v>
      </c>
      <c r="AC16" s="24">
        <f t="shared" si="10"/>
        <v>7.9513888888889106E-3</v>
      </c>
      <c r="AD16" s="25">
        <f t="shared" si="11"/>
        <v>687.00000000000182</v>
      </c>
      <c r="AE16" s="25">
        <f t="shared" si="12"/>
        <v>3903.0000000000009</v>
      </c>
    </row>
    <row r="17" spans="1:31" s="26" customFormat="1" ht="15.75">
      <c r="A17" s="20"/>
      <c r="B17" s="20"/>
      <c r="C17" s="31"/>
      <c r="D17" s="37" t="s">
        <v>175</v>
      </c>
      <c r="E17" s="33"/>
      <c r="F17" s="3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6" customFormat="1" ht="15.75">
      <c r="A18" s="20">
        <v>4</v>
      </c>
      <c r="B18" s="20" t="s">
        <v>170</v>
      </c>
      <c r="C18" s="21">
        <v>8</v>
      </c>
      <c r="D18" s="27" t="s">
        <v>42</v>
      </c>
      <c r="E18" s="28" t="s">
        <v>43</v>
      </c>
      <c r="F18" s="28" t="s">
        <v>18</v>
      </c>
      <c r="G18" s="36">
        <v>0.39976851851851852</v>
      </c>
      <c r="H18" s="36">
        <v>0.40496527777777774</v>
      </c>
      <c r="I18" s="24">
        <f>H18-G18</f>
        <v>5.1967592592592204E-3</v>
      </c>
      <c r="J18" s="25">
        <f>I18*24*60*60</f>
        <v>448.99999999999665</v>
      </c>
      <c r="K18" s="36">
        <v>0.4152777777777778</v>
      </c>
      <c r="L18" s="36">
        <v>0.42178240740740741</v>
      </c>
      <c r="M18" s="24">
        <f>L18-K18</f>
        <v>6.5046296296296102E-3</v>
      </c>
      <c r="N18" s="25">
        <f>M18*24*60*60</f>
        <v>561.99999999999829</v>
      </c>
      <c r="O18" s="36">
        <v>0.42731481481481487</v>
      </c>
      <c r="P18" s="36">
        <v>0.43483796296296301</v>
      </c>
      <c r="Q18" s="24">
        <f>P18-O18</f>
        <v>7.5231481481481399E-3</v>
      </c>
      <c r="R18" s="25">
        <f>Q18*24*60*60</f>
        <v>649.99999999999932</v>
      </c>
      <c r="S18" s="36">
        <v>0.47476851851851848</v>
      </c>
      <c r="T18" s="36">
        <v>0.48</v>
      </c>
      <c r="U18" s="24">
        <f>T18-S18</f>
        <v>5.2314814814815036E-3</v>
      </c>
      <c r="V18" s="25">
        <f>U18*24*60*60</f>
        <v>452.00000000000193</v>
      </c>
      <c r="W18" s="36">
        <v>0.49027777777777781</v>
      </c>
      <c r="X18" s="36">
        <v>0.49696759259259254</v>
      </c>
      <c r="Y18" s="24">
        <f>X18-W18</f>
        <v>6.6898148148147318E-3</v>
      </c>
      <c r="Z18" s="25">
        <f>Y18*24*60*60</f>
        <v>577.99999999999284</v>
      </c>
      <c r="AA18" s="36">
        <v>0.50300925925925932</v>
      </c>
      <c r="AB18" s="36">
        <v>0.510625</v>
      </c>
      <c r="AC18" s="24">
        <f>AB18-AA18</f>
        <v>7.615740740740673E-3</v>
      </c>
      <c r="AD18" s="25">
        <f>AC18*24*60*60</f>
        <v>657.99999999999409</v>
      </c>
      <c r="AE18" s="25">
        <f>J18+N18+R18+V18+Z18+AD18</f>
        <v>3348.9999999999832</v>
      </c>
    </row>
    <row r="19" spans="1:31" s="26" customFormat="1" ht="15.75">
      <c r="A19" s="20">
        <v>21</v>
      </c>
      <c r="B19" s="20" t="s">
        <v>171</v>
      </c>
      <c r="C19" s="21">
        <v>94</v>
      </c>
      <c r="D19" s="27" t="s">
        <v>165</v>
      </c>
      <c r="E19" s="28" t="s">
        <v>166</v>
      </c>
      <c r="F19" s="28" t="s">
        <v>18</v>
      </c>
      <c r="G19" s="36">
        <v>0.40833333333333338</v>
      </c>
      <c r="H19" s="36">
        <v>0.41447916666666668</v>
      </c>
      <c r="I19" s="24">
        <f>H19-G19</f>
        <v>6.1458333333332948E-3</v>
      </c>
      <c r="J19" s="25">
        <f>I19*24*60*60</f>
        <v>530.9999999999967</v>
      </c>
      <c r="K19" s="36">
        <v>0.42569444444444443</v>
      </c>
      <c r="L19" s="36">
        <v>0.43358796296296293</v>
      </c>
      <c r="M19" s="24">
        <f>L19-K19</f>
        <v>7.8935185185184942E-3</v>
      </c>
      <c r="N19" s="25">
        <f>M19*24*60*60</f>
        <v>681.99999999999795</v>
      </c>
      <c r="O19" s="36">
        <v>0.44050925925925927</v>
      </c>
      <c r="P19" s="36">
        <v>0.44967592592592592</v>
      </c>
      <c r="Q19" s="24">
        <f>P19-O19</f>
        <v>9.1666666666666563E-3</v>
      </c>
      <c r="R19" s="25">
        <f>Q19*24*60*60</f>
        <v>791.99999999999909</v>
      </c>
      <c r="S19" s="36">
        <v>0.47916666666666669</v>
      </c>
      <c r="T19" s="36">
        <v>0.48515046296296299</v>
      </c>
      <c r="U19" s="24">
        <f>T19-S19</f>
        <v>5.9837962962963065E-3</v>
      </c>
      <c r="V19" s="25">
        <f>U19*24*60*60</f>
        <v>517.00000000000091</v>
      </c>
      <c r="W19" s="36">
        <v>0.49606481481481479</v>
      </c>
      <c r="X19" s="36">
        <v>0.50365740740740739</v>
      </c>
      <c r="Y19" s="24">
        <f>X19-W19</f>
        <v>7.5925925925925952E-3</v>
      </c>
      <c r="Z19" s="25">
        <f>Y19*24*60*60</f>
        <v>656.00000000000023</v>
      </c>
      <c r="AA19" s="36">
        <v>0.50925925925925919</v>
      </c>
      <c r="AB19" s="36">
        <v>0.51836805555555554</v>
      </c>
      <c r="AC19" s="24">
        <f>AB19-AA19</f>
        <v>9.1087962962963509E-3</v>
      </c>
      <c r="AD19" s="25">
        <f>AC19*24*60*60</f>
        <v>787.00000000000477</v>
      </c>
      <c r="AE19" s="25">
        <f>J19+N19+R19+V19+Z19+AD19</f>
        <v>3964.9999999999991</v>
      </c>
    </row>
    <row r="20" spans="1:31" s="26" customFormat="1" ht="15.75">
      <c r="A20" s="20">
        <v>26</v>
      </c>
      <c r="B20" s="20" t="s">
        <v>171</v>
      </c>
      <c r="C20" s="21">
        <v>75</v>
      </c>
      <c r="D20" s="27" t="s">
        <v>118</v>
      </c>
      <c r="E20" s="28">
        <v>807</v>
      </c>
      <c r="F20" s="28" t="s">
        <v>18</v>
      </c>
      <c r="G20" s="36">
        <v>0.40416666666666662</v>
      </c>
      <c r="H20" s="36">
        <v>0.40960648148148149</v>
      </c>
      <c r="I20" s="24">
        <f>H20-G20</f>
        <v>5.4398148148148695E-3</v>
      </c>
      <c r="J20" s="25">
        <f>I20*24*60*60</f>
        <v>470.00000000000472</v>
      </c>
      <c r="K20" s="36">
        <v>0.42037037037037034</v>
      </c>
      <c r="L20" s="36">
        <v>0.42730324074074072</v>
      </c>
      <c r="M20" s="24">
        <f>L20-K20</f>
        <v>6.9328703703703809E-3</v>
      </c>
      <c r="N20" s="25">
        <f>M20*24*60*60</f>
        <v>599.00000000000091</v>
      </c>
      <c r="O20" s="36">
        <v>0.43356481481481479</v>
      </c>
      <c r="P20" s="36">
        <v>0.44260416666666669</v>
      </c>
      <c r="Q20" s="24">
        <f>P20-O20</f>
        <v>9.0393518518518956E-3</v>
      </c>
      <c r="R20" s="25">
        <f>Q20*24*60*60</f>
        <v>781.00000000000375</v>
      </c>
      <c r="S20" s="36">
        <v>0.50393518518518521</v>
      </c>
      <c r="T20" s="36">
        <v>0.51033564814814814</v>
      </c>
      <c r="U20" s="24">
        <f>T20-S20</f>
        <v>6.4004629629629273E-3</v>
      </c>
      <c r="V20" s="25">
        <f>U20*24*60*60</f>
        <v>552.99999999999693</v>
      </c>
      <c r="W20" s="36">
        <v>0.52824074074074068</v>
      </c>
      <c r="X20" s="36">
        <v>0.53682870370370372</v>
      </c>
      <c r="Y20" s="24">
        <f>X20-W20</f>
        <v>8.5879629629630472E-3</v>
      </c>
      <c r="Z20" s="25">
        <f>Y20*24*60*60</f>
        <v>742.00000000000728</v>
      </c>
      <c r="AA20" s="36">
        <v>0.54907407407407405</v>
      </c>
      <c r="AB20" s="36">
        <v>0.55943287037037037</v>
      </c>
      <c r="AC20" s="24">
        <f>AB20-AA20</f>
        <v>1.0358796296296324E-2</v>
      </c>
      <c r="AD20" s="25">
        <f>AC20*24*60*60</f>
        <v>895.00000000000239</v>
      </c>
      <c r="AE20" s="25">
        <f>J20+N20+R20+V20+Z20+AD20</f>
        <v>4040.0000000000159</v>
      </c>
    </row>
    <row r="21" spans="1:31" s="26" customFormat="1" ht="15.75">
      <c r="A21" s="20"/>
      <c r="B21" s="20"/>
      <c r="C21" s="21">
        <v>95</v>
      </c>
      <c r="D21" s="27" t="s">
        <v>153</v>
      </c>
      <c r="E21" s="28" t="s">
        <v>154</v>
      </c>
      <c r="F21" s="28" t="s">
        <v>18</v>
      </c>
      <c r="G21" s="36">
        <v>0.40925925925925927</v>
      </c>
      <c r="H21" s="36">
        <v>0.41609953703703706</v>
      </c>
      <c r="I21" s="24">
        <f>H21-G21</f>
        <v>6.8402777777777923E-3</v>
      </c>
      <c r="J21" s="25">
        <f>I21*24*60*60</f>
        <v>591.00000000000125</v>
      </c>
      <c r="K21" s="36">
        <v>0.43067129629629625</v>
      </c>
      <c r="L21" s="36">
        <v>0.44329861111111107</v>
      </c>
      <c r="M21" s="24">
        <f>L21-K21</f>
        <v>1.2627314814814827E-2</v>
      </c>
      <c r="N21" s="25">
        <f>M21*24*60*60</f>
        <v>1091.0000000000011</v>
      </c>
      <c r="O21" s="36">
        <v>0.4511574074074074</v>
      </c>
      <c r="P21" s="36">
        <v>0.46437499999999998</v>
      </c>
      <c r="Q21" s="24">
        <f>P21-O21</f>
        <v>1.3217592592592586E-2</v>
      </c>
      <c r="R21" s="25">
        <f>Q21*24*60*60</f>
        <v>1141.9999999999995</v>
      </c>
      <c r="S21" s="27"/>
      <c r="T21" s="27"/>
      <c r="U21" s="24">
        <f>T21-S21</f>
        <v>0</v>
      </c>
      <c r="V21" s="25">
        <f>U21*24*60*60</f>
        <v>0</v>
      </c>
      <c r="W21" s="27"/>
      <c r="X21" s="27"/>
      <c r="Y21" s="24">
        <f>X21-W21</f>
        <v>0</v>
      </c>
      <c r="Z21" s="25">
        <f>Y21*24*60*60</f>
        <v>0</v>
      </c>
      <c r="AA21" s="27"/>
      <c r="AB21" s="27"/>
      <c r="AC21" s="24">
        <f>AB21-AA21</f>
        <v>0</v>
      </c>
      <c r="AD21" s="25">
        <f>AC21*24*60*60</f>
        <v>0</v>
      </c>
      <c r="AE21" s="25" t="s">
        <v>168</v>
      </c>
    </row>
    <row r="22" spans="1:31" s="26" customFormat="1" ht="15.75">
      <c r="A22" s="20"/>
      <c r="B22" s="20"/>
      <c r="C22" s="31"/>
      <c r="D22" s="37" t="s">
        <v>176</v>
      </c>
      <c r="E22" s="33"/>
      <c r="F22" s="33"/>
      <c r="G22" s="38"/>
      <c r="H22" s="38"/>
      <c r="I22" s="34"/>
      <c r="J22" s="35"/>
      <c r="K22" s="38"/>
      <c r="L22" s="38"/>
      <c r="M22" s="34"/>
      <c r="N22" s="35"/>
      <c r="O22" s="38"/>
      <c r="P22" s="38"/>
      <c r="Q22" s="34"/>
      <c r="R22" s="35"/>
      <c r="S22" s="38"/>
      <c r="T22" s="38"/>
      <c r="U22" s="34"/>
      <c r="V22" s="35"/>
      <c r="W22" s="38"/>
      <c r="X22" s="38"/>
      <c r="Y22" s="34"/>
      <c r="Z22" s="35"/>
      <c r="AA22" s="38"/>
      <c r="AB22" s="38"/>
      <c r="AC22" s="34"/>
      <c r="AD22" s="35"/>
      <c r="AE22" s="35"/>
    </row>
    <row r="23" spans="1:31" s="26" customFormat="1" ht="15.75">
      <c r="A23" s="20">
        <v>6</v>
      </c>
      <c r="B23" s="20" t="s">
        <v>170</v>
      </c>
      <c r="C23" s="21">
        <v>6</v>
      </c>
      <c r="D23" s="27" t="s">
        <v>38</v>
      </c>
      <c r="E23" s="28" t="s">
        <v>40</v>
      </c>
      <c r="F23" s="28" t="s">
        <v>19</v>
      </c>
      <c r="G23" s="36">
        <v>0.40046296296296297</v>
      </c>
      <c r="H23" s="36">
        <v>0.40596064814814814</v>
      </c>
      <c r="I23" s="24">
        <f t="shared" ref="I23:I28" si="13">H23-G23</f>
        <v>5.4976851851851749E-3</v>
      </c>
      <c r="J23" s="25">
        <f t="shared" ref="J23:J28" si="14">I23*24*60*60</f>
        <v>474.99999999999909</v>
      </c>
      <c r="K23" s="36">
        <v>0.41851851851851851</v>
      </c>
      <c r="L23" s="36">
        <v>0.42524305555555553</v>
      </c>
      <c r="M23" s="24">
        <f t="shared" ref="M23:M28" si="15">L23-K23</f>
        <v>6.724537037037015E-3</v>
      </c>
      <c r="N23" s="25">
        <f t="shared" ref="N23:N28" si="16">M23*24*60*60</f>
        <v>580.99999999999807</v>
      </c>
      <c r="O23" s="36">
        <v>0.43124999999999997</v>
      </c>
      <c r="P23" s="36">
        <v>0.4390162037037037</v>
      </c>
      <c r="Q23" s="24">
        <f t="shared" ref="Q23:Q28" si="17">P23-O23</f>
        <v>7.7662037037037335E-3</v>
      </c>
      <c r="R23" s="25">
        <f t="shared" ref="R23:R28" si="18">Q23*24*60*60</f>
        <v>671.00000000000261</v>
      </c>
      <c r="S23" s="36">
        <v>0.48009259259259257</v>
      </c>
      <c r="T23" s="36">
        <v>0.48550925925925931</v>
      </c>
      <c r="U23" s="24">
        <f t="shared" ref="U23:U28" si="19">T23-S23</f>
        <v>5.4166666666667362E-3</v>
      </c>
      <c r="V23" s="25">
        <f t="shared" ref="V23:V28" si="20">U23*24*60*60</f>
        <v>468.00000000000603</v>
      </c>
      <c r="W23" s="36">
        <v>0.49699074074074073</v>
      </c>
      <c r="X23" s="36">
        <v>0.50394675925925925</v>
      </c>
      <c r="Y23" s="24">
        <f t="shared" ref="Y23:Y28" si="21">X23-W23</f>
        <v>6.9560185185185142E-3</v>
      </c>
      <c r="Z23" s="25">
        <f t="shared" ref="Z23:Z28" si="22">Y23*24*60*60</f>
        <v>600.99999999999966</v>
      </c>
      <c r="AA23" s="36">
        <v>0.50972222222222219</v>
      </c>
      <c r="AB23" s="36">
        <v>0.5175925925925926</v>
      </c>
      <c r="AC23" s="24">
        <f t="shared" ref="AC23:AC28" si="23">AB23-AA23</f>
        <v>7.8703703703704164E-3</v>
      </c>
      <c r="AD23" s="25">
        <f t="shared" ref="AD23:AD28" si="24">AC23*24*60*60</f>
        <v>680.00000000000398</v>
      </c>
      <c r="AE23" s="25">
        <f t="shared" ref="AE23:AE28" si="25">J23+N23+R23+V23+Z23+AD23</f>
        <v>3476.0000000000095</v>
      </c>
    </row>
    <row r="24" spans="1:31" s="26" customFormat="1" ht="15.75">
      <c r="A24" s="20">
        <v>9</v>
      </c>
      <c r="B24" s="20" t="s">
        <v>170</v>
      </c>
      <c r="C24" s="21">
        <v>10</v>
      </c>
      <c r="D24" s="27" t="s">
        <v>34</v>
      </c>
      <c r="E24" s="28" t="s">
        <v>61</v>
      </c>
      <c r="F24" s="28" t="s">
        <v>19</v>
      </c>
      <c r="G24" s="36">
        <v>0.40208333333333335</v>
      </c>
      <c r="H24" s="36">
        <v>0.40737268518518516</v>
      </c>
      <c r="I24" s="24">
        <f t="shared" si="13"/>
        <v>5.289351851851809E-3</v>
      </c>
      <c r="J24" s="25">
        <f t="shared" si="14"/>
        <v>456.99999999999631</v>
      </c>
      <c r="K24" s="36">
        <v>0.42083333333333334</v>
      </c>
      <c r="L24" s="36">
        <v>0.42739583333333336</v>
      </c>
      <c r="M24" s="24">
        <f t="shared" si="15"/>
        <v>6.5625000000000266E-3</v>
      </c>
      <c r="N24" s="25">
        <f t="shared" si="16"/>
        <v>567.00000000000227</v>
      </c>
      <c r="O24" s="36">
        <v>0.43310185185185185</v>
      </c>
      <c r="P24" s="36">
        <v>0.44113425925925925</v>
      </c>
      <c r="Q24" s="24">
        <f t="shared" si="17"/>
        <v>8.0324074074074048E-3</v>
      </c>
      <c r="R24" s="25">
        <f t="shared" si="18"/>
        <v>693.99999999999977</v>
      </c>
      <c r="S24" s="36">
        <v>0.48101851851851851</v>
      </c>
      <c r="T24" s="36">
        <v>0.48651620370370369</v>
      </c>
      <c r="U24" s="24">
        <f t="shared" si="19"/>
        <v>5.4976851851851749E-3</v>
      </c>
      <c r="V24" s="25">
        <f t="shared" si="20"/>
        <v>474.99999999999909</v>
      </c>
      <c r="W24" s="36">
        <v>0.49768518518518517</v>
      </c>
      <c r="X24" s="36">
        <v>0.50464120370370369</v>
      </c>
      <c r="Y24" s="24">
        <f t="shared" si="21"/>
        <v>6.9560185185185142E-3</v>
      </c>
      <c r="Z24" s="25">
        <f t="shared" si="22"/>
        <v>600.99999999999966</v>
      </c>
      <c r="AA24" s="36">
        <v>0.51041666666666663</v>
      </c>
      <c r="AB24" s="36">
        <v>0.51872685185185186</v>
      </c>
      <c r="AC24" s="24">
        <f t="shared" si="23"/>
        <v>8.310185185185226E-3</v>
      </c>
      <c r="AD24" s="25">
        <f t="shared" si="24"/>
        <v>718.00000000000352</v>
      </c>
      <c r="AE24" s="25">
        <f t="shared" si="25"/>
        <v>3512.0000000000005</v>
      </c>
    </row>
    <row r="25" spans="1:31" s="26" customFormat="1" ht="15.75">
      <c r="A25" s="20">
        <v>13</v>
      </c>
      <c r="B25" s="20" t="s">
        <v>170</v>
      </c>
      <c r="C25" s="21">
        <v>7</v>
      </c>
      <c r="D25" s="27" t="s">
        <v>28</v>
      </c>
      <c r="E25" s="28" t="s">
        <v>39</v>
      </c>
      <c r="F25" s="28" t="s">
        <v>19</v>
      </c>
      <c r="G25" s="36">
        <v>0.4060185185185185</v>
      </c>
      <c r="H25" s="36">
        <v>0.41149305555555554</v>
      </c>
      <c r="I25" s="24">
        <f t="shared" si="13"/>
        <v>5.4745370370370416E-3</v>
      </c>
      <c r="J25" s="25">
        <f t="shared" si="14"/>
        <v>473.0000000000004</v>
      </c>
      <c r="K25" s="36">
        <v>0.42314814814814811</v>
      </c>
      <c r="L25" s="36">
        <v>0.43003472222222222</v>
      </c>
      <c r="M25" s="24">
        <f t="shared" si="15"/>
        <v>6.8865740740741144E-3</v>
      </c>
      <c r="N25" s="25">
        <f t="shared" si="16"/>
        <v>595.00000000000352</v>
      </c>
      <c r="O25" s="36">
        <v>0.43634259259259256</v>
      </c>
      <c r="P25" s="36">
        <v>0.44471064814814815</v>
      </c>
      <c r="Q25" s="24">
        <f t="shared" si="17"/>
        <v>8.3680555555555869E-3</v>
      </c>
      <c r="R25" s="25">
        <f t="shared" si="18"/>
        <v>723.00000000000273</v>
      </c>
      <c r="S25" s="36">
        <v>0.47870370370370369</v>
      </c>
      <c r="T25" s="36">
        <v>0.48440972222222217</v>
      </c>
      <c r="U25" s="24">
        <f t="shared" si="19"/>
        <v>5.7060185185184853E-3</v>
      </c>
      <c r="V25" s="25">
        <f t="shared" si="20"/>
        <v>492.99999999999716</v>
      </c>
      <c r="W25" s="36">
        <v>0.49467592592592591</v>
      </c>
      <c r="X25" s="36">
        <v>0.50186342592592592</v>
      </c>
      <c r="Y25" s="24">
        <f t="shared" si="21"/>
        <v>7.1875000000000133E-3</v>
      </c>
      <c r="Z25" s="25">
        <f t="shared" si="22"/>
        <v>621.00000000000114</v>
      </c>
      <c r="AA25" s="36">
        <v>0.50810185185185186</v>
      </c>
      <c r="AB25" s="36">
        <v>0.5166087962962963</v>
      </c>
      <c r="AC25" s="24">
        <f t="shared" si="23"/>
        <v>8.506944444444442E-3</v>
      </c>
      <c r="AD25" s="25">
        <f t="shared" si="24"/>
        <v>734.99999999999977</v>
      </c>
      <c r="AE25" s="25">
        <f t="shared" si="25"/>
        <v>3640.0000000000045</v>
      </c>
    </row>
    <row r="26" spans="1:31" s="26" customFormat="1" ht="15.75">
      <c r="A26" s="20">
        <v>15</v>
      </c>
      <c r="B26" s="20" t="s">
        <v>170</v>
      </c>
      <c r="C26" s="21">
        <v>5</v>
      </c>
      <c r="D26" s="27" t="s">
        <v>36</v>
      </c>
      <c r="E26" s="28" t="s">
        <v>37</v>
      </c>
      <c r="F26" s="28" t="s">
        <v>19</v>
      </c>
      <c r="G26" s="36">
        <v>0.40277777777777773</v>
      </c>
      <c r="H26" s="36">
        <v>0.40833333333333338</v>
      </c>
      <c r="I26" s="24">
        <f t="shared" si="13"/>
        <v>5.5555555555556468E-3</v>
      </c>
      <c r="J26" s="25">
        <f t="shared" si="14"/>
        <v>480.0000000000079</v>
      </c>
      <c r="K26" s="36">
        <v>0.41898148148148145</v>
      </c>
      <c r="L26" s="36">
        <v>0.42625000000000002</v>
      </c>
      <c r="M26" s="24">
        <f t="shared" si="15"/>
        <v>7.268518518518563E-3</v>
      </c>
      <c r="N26" s="25">
        <f t="shared" si="16"/>
        <v>628.00000000000387</v>
      </c>
      <c r="O26" s="36">
        <v>0.43171296296296297</v>
      </c>
      <c r="P26" s="36">
        <v>0.44009259259259265</v>
      </c>
      <c r="Q26" s="24">
        <f t="shared" si="17"/>
        <v>8.3796296296296813E-3</v>
      </c>
      <c r="R26" s="25">
        <f t="shared" si="18"/>
        <v>724.00000000000443</v>
      </c>
      <c r="S26" s="36">
        <v>0.48148148148148145</v>
      </c>
      <c r="T26" s="36">
        <v>0.48758101851851854</v>
      </c>
      <c r="U26" s="24">
        <f t="shared" si="19"/>
        <v>6.0995370370370838E-3</v>
      </c>
      <c r="V26" s="25">
        <f t="shared" si="20"/>
        <v>527.00000000000409</v>
      </c>
      <c r="W26" s="36">
        <v>0.49861111111111112</v>
      </c>
      <c r="X26" s="36">
        <v>0.50591435185185185</v>
      </c>
      <c r="Y26" s="24">
        <f t="shared" si="21"/>
        <v>7.3032407407407351E-3</v>
      </c>
      <c r="Z26" s="25">
        <f t="shared" si="22"/>
        <v>630.99999999999955</v>
      </c>
      <c r="AA26" s="36">
        <v>0.51157407407407407</v>
      </c>
      <c r="AB26" s="36">
        <v>0.52025462962962965</v>
      </c>
      <c r="AC26" s="24">
        <f t="shared" si="23"/>
        <v>8.6805555555555802E-3</v>
      </c>
      <c r="AD26" s="25">
        <f t="shared" si="24"/>
        <v>750.00000000000216</v>
      </c>
      <c r="AE26" s="25">
        <f t="shared" si="25"/>
        <v>3740.0000000000223</v>
      </c>
    </row>
    <row r="27" spans="1:31" s="26" customFormat="1" ht="15.75">
      <c r="A27" s="20">
        <v>23</v>
      </c>
      <c r="B27" s="20" t="s">
        <v>171</v>
      </c>
      <c r="C27" s="21">
        <v>12</v>
      </c>
      <c r="D27" s="27" t="s">
        <v>72</v>
      </c>
      <c r="E27" s="28" t="s">
        <v>73</v>
      </c>
      <c r="F27" s="28" t="s">
        <v>19</v>
      </c>
      <c r="G27" s="36">
        <v>0.40324074074074073</v>
      </c>
      <c r="H27" s="36">
        <v>0.40927083333333331</v>
      </c>
      <c r="I27" s="24">
        <f t="shared" si="13"/>
        <v>6.030092592592573E-3</v>
      </c>
      <c r="J27" s="25">
        <f t="shared" si="14"/>
        <v>520.99999999999829</v>
      </c>
      <c r="K27" s="36">
        <v>0.42129629629629628</v>
      </c>
      <c r="L27" s="36">
        <v>0.4288541666666667</v>
      </c>
      <c r="M27" s="24">
        <f t="shared" si="15"/>
        <v>7.5578703703704231E-3</v>
      </c>
      <c r="N27" s="25">
        <f t="shared" si="16"/>
        <v>653.00000000000455</v>
      </c>
      <c r="O27" s="36">
        <v>0.43495370370370368</v>
      </c>
      <c r="P27" s="36">
        <v>0.44445601851851851</v>
      </c>
      <c r="Q27" s="24">
        <f t="shared" si="17"/>
        <v>9.5023148148148384E-3</v>
      </c>
      <c r="R27" s="25">
        <f t="shared" si="18"/>
        <v>821.00000000000205</v>
      </c>
      <c r="S27" s="36">
        <v>0.48541666666666666</v>
      </c>
      <c r="T27" s="36">
        <v>0.4916550925925926</v>
      </c>
      <c r="U27" s="24">
        <f t="shared" si="19"/>
        <v>6.2384259259259389E-3</v>
      </c>
      <c r="V27" s="25">
        <f t="shared" si="20"/>
        <v>539.00000000000114</v>
      </c>
      <c r="W27" s="36">
        <v>0.50462962962962965</v>
      </c>
      <c r="X27" s="36">
        <v>0.51243055555555561</v>
      </c>
      <c r="Y27" s="24">
        <f t="shared" si="21"/>
        <v>7.8009259259259611E-3</v>
      </c>
      <c r="Z27" s="25">
        <f t="shared" si="22"/>
        <v>674.00000000000307</v>
      </c>
      <c r="AA27" s="36">
        <v>0.52013888888888882</v>
      </c>
      <c r="AB27" s="36">
        <v>0.52934027777777781</v>
      </c>
      <c r="AC27" s="24">
        <f t="shared" si="23"/>
        <v>9.201388888888995E-3</v>
      </c>
      <c r="AD27" s="25">
        <f t="shared" si="24"/>
        <v>795.00000000000921</v>
      </c>
      <c r="AE27" s="25">
        <f t="shared" si="25"/>
        <v>4003.0000000000182</v>
      </c>
    </row>
    <row r="28" spans="1:31" s="26" customFormat="1" ht="15.75">
      <c r="A28" s="20">
        <v>25</v>
      </c>
      <c r="B28" s="20" t="s">
        <v>171</v>
      </c>
      <c r="C28" s="21">
        <v>16</v>
      </c>
      <c r="D28" s="27" t="s">
        <v>89</v>
      </c>
      <c r="E28" s="28" t="s">
        <v>90</v>
      </c>
      <c r="F28" s="28" t="s">
        <v>19</v>
      </c>
      <c r="G28" s="36">
        <v>0.40462962962962962</v>
      </c>
      <c r="H28" s="36">
        <v>0.41046296296296297</v>
      </c>
      <c r="I28" s="24">
        <f t="shared" si="13"/>
        <v>5.833333333333357E-3</v>
      </c>
      <c r="J28" s="25">
        <f t="shared" si="14"/>
        <v>504.00000000000205</v>
      </c>
      <c r="K28" s="36">
        <v>0.42222222222222222</v>
      </c>
      <c r="L28" s="36">
        <v>0.42914351851851856</v>
      </c>
      <c r="M28" s="24">
        <f t="shared" si="15"/>
        <v>6.921296296296342E-3</v>
      </c>
      <c r="N28" s="25">
        <f t="shared" si="16"/>
        <v>598.00000000000398</v>
      </c>
      <c r="O28" s="36">
        <v>0.43541666666666662</v>
      </c>
      <c r="P28" s="36">
        <v>0.44358796296296293</v>
      </c>
      <c r="Q28" s="24">
        <f t="shared" si="17"/>
        <v>8.1712962962963154E-3</v>
      </c>
      <c r="R28" s="25">
        <f t="shared" si="18"/>
        <v>706.00000000000159</v>
      </c>
      <c r="S28" s="36">
        <v>0.47962962962962963</v>
      </c>
      <c r="T28" s="36">
        <v>0.48535879629629625</v>
      </c>
      <c r="U28" s="24">
        <f t="shared" si="19"/>
        <v>5.7291666666666186E-3</v>
      </c>
      <c r="V28" s="25">
        <f t="shared" si="20"/>
        <v>494.99999999999585</v>
      </c>
      <c r="W28" s="36">
        <v>0.49652777777777773</v>
      </c>
      <c r="X28" s="36">
        <v>0.50581018518518517</v>
      </c>
      <c r="Y28" s="24">
        <f t="shared" si="21"/>
        <v>9.2824074074074336E-3</v>
      </c>
      <c r="Z28" s="25">
        <f t="shared" si="22"/>
        <v>802.00000000000227</v>
      </c>
      <c r="AA28" s="36">
        <v>0.51388888888888895</v>
      </c>
      <c r="AB28" s="36">
        <v>0.52451388888888884</v>
      </c>
      <c r="AC28" s="24">
        <f t="shared" si="23"/>
        <v>1.0624999999999885E-2</v>
      </c>
      <c r="AD28" s="25">
        <f t="shared" si="24"/>
        <v>917.99999999999</v>
      </c>
      <c r="AE28" s="25">
        <f t="shared" si="25"/>
        <v>4022.9999999999955</v>
      </c>
    </row>
    <row r="29" spans="1:31" s="26" customFormat="1" ht="15.75">
      <c r="A29" s="20"/>
      <c r="B29" s="20"/>
      <c r="C29" s="31"/>
      <c r="D29" s="37" t="s">
        <v>177</v>
      </c>
      <c r="E29" s="33"/>
      <c r="F29" s="33"/>
      <c r="G29" s="38"/>
      <c r="H29" s="38"/>
      <c r="I29" s="34"/>
      <c r="J29" s="35"/>
      <c r="K29" s="38"/>
      <c r="L29" s="38"/>
      <c r="M29" s="34"/>
      <c r="N29" s="35"/>
      <c r="O29" s="38"/>
      <c r="P29" s="38"/>
      <c r="Q29" s="34"/>
      <c r="R29" s="35"/>
      <c r="S29" s="38"/>
      <c r="T29" s="38"/>
      <c r="U29" s="34"/>
      <c r="V29" s="35"/>
      <c r="W29" s="38"/>
      <c r="X29" s="38"/>
      <c r="Y29" s="34"/>
      <c r="Z29" s="35"/>
      <c r="AA29" s="38"/>
      <c r="AB29" s="38"/>
      <c r="AC29" s="34"/>
      <c r="AD29" s="35"/>
      <c r="AE29" s="35"/>
    </row>
    <row r="30" spans="1:31" s="26" customFormat="1" ht="15.75">
      <c r="A30" s="20"/>
      <c r="B30" s="20" t="s">
        <v>170</v>
      </c>
      <c r="C30" s="21">
        <v>14</v>
      </c>
      <c r="D30" s="27" t="s">
        <v>83</v>
      </c>
      <c r="E30" s="28" t="s">
        <v>84</v>
      </c>
      <c r="F30" s="28" t="s">
        <v>20</v>
      </c>
      <c r="G30" s="36">
        <v>0.40370370370370368</v>
      </c>
      <c r="H30" s="36">
        <v>0.40952546296296299</v>
      </c>
      <c r="I30" s="24">
        <f>H30-G30</f>
        <v>5.8217592592593181E-3</v>
      </c>
      <c r="J30" s="25">
        <f>I30*24*60*60</f>
        <v>503.00000000000512</v>
      </c>
      <c r="K30" s="36">
        <v>0.41945601851851855</v>
      </c>
      <c r="L30" s="36">
        <v>0.42663194444444441</v>
      </c>
      <c r="M30" s="24">
        <f>L30-K30</f>
        <v>7.1759259259258634E-3</v>
      </c>
      <c r="N30" s="25">
        <f>M30*24*60*60</f>
        <v>619.99999999999454</v>
      </c>
      <c r="O30" s="36">
        <v>0.43240740740740741</v>
      </c>
      <c r="P30" s="36">
        <v>0.44127314814814816</v>
      </c>
      <c r="Q30" s="24">
        <f>P30-O30</f>
        <v>8.8657407407407574E-3</v>
      </c>
      <c r="R30" s="25">
        <f>Q30*24*60*60</f>
        <v>766.00000000000148</v>
      </c>
      <c r="S30" s="27"/>
      <c r="T30" s="27"/>
      <c r="U30" s="24"/>
      <c r="V30" s="25"/>
      <c r="W30" s="27"/>
      <c r="X30" s="27"/>
      <c r="Y30" s="24"/>
      <c r="Z30" s="25"/>
      <c r="AA30" s="27"/>
      <c r="AB30" s="27"/>
      <c r="AC30" s="24"/>
      <c r="AD30" s="25"/>
      <c r="AE30" s="25">
        <f>J30+N30+R30+V30+Z30+AD30</f>
        <v>1889.0000000000009</v>
      </c>
    </row>
    <row r="31" spans="1:31" s="26" customFormat="1" ht="15.75">
      <c r="A31" s="20"/>
      <c r="B31" s="20" t="s">
        <v>170</v>
      </c>
      <c r="C31" s="21">
        <v>93</v>
      </c>
      <c r="D31" s="27" t="s">
        <v>160</v>
      </c>
      <c r="E31" s="28" t="s">
        <v>161</v>
      </c>
      <c r="F31" s="28" t="s">
        <v>20</v>
      </c>
      <c r="G31" s="36">
        <v>0.4064814814814815</v>
      </c>
      <c r="H31" s="36">
        <v>0.41221064814814817</v>
      </c>
      <c r="I31" s="24">
        <f>H31-G31</f>
        <v>5.7291666666666741E-3</v>
      </c>
      <c r="J31" s="25">
        <f>I31*24*60*60</f>
        <v>495.00000000000063</v>
      </c>
      <c r="K31" s="36">
        <v>0.4236111111111111</v>
      </c>
      <c r="L31" s="36">
        <v>0.4309837962962963</v>
      </c>
      <c r="M31" s="24">
        <f>L31-K31</f>
        <v>7.3726851851851904E-3</v>
      </c>
      <c r="N31" s="25">
        <f>M31*24*60*60</f>
        <v>637.00000000000045</v>
      </c>
      <c r="O31" s="36">
        <v>0.4368055555555555</v>
      </c>
      <c r="P31" s="36">
        <v>0.44598379629629631</v>
      </c>
      <c r="Q31" s="24">
        <f>P31-O31</f>
        <v>9.1782407407408062E-3</v>
      </c>
      <c r="R31" s="25">
        <f>Q31*24*60*60</f>
        <v>793.00000000000568</v>
      </c>
      <c r="S31" s="27"/>
      <c r="T31" s="27"/>
      <c r="U31" s="24"/>
      <c r="V31" s="25"/>
      <c r="W31" s="27"/>
      <c r="X31" s="27"/>
      <c r="Y31" s="24"/>
      <c r="Z31" s="25"/>
      <c r="AA31" s="27"/>
      <c r="AB31" s="27"/>
      <c r="AC31" s="24"/>
      <c r="AD31" s="25"/>
      <c r="AE31" s="25">
        <f>J31+N31+R31+V31+Z31+AD31</f>
        <v>1925.0000000000068</v>
      </c>
    </row>
    <row r="32" spans="1:31" s="26" customFormat="1" ht="15.75">
      <c r="A32" s="20"/>
      <c r="B32" s="20" t="s">
        <v>171</v>
      </c>
      <c r="C32" s="21">
        <v>15</v>
      </c>
      <c r="D32" s="27" t="s">
        <v>85</v>
      </c>
      <c r="E32" s="28" t="s">
        <v>86</v>
      </c>
      <c r="F32" s="28" t="s">
        <v>20</v>
      </c>
      <c r="G32" s="36">
        <v>0.40879629629629632</v>
      </c>
      <c r="H32" s="36">
        <v>0.41606481481481478</v>
      </c>
      <c r="I32" s="24">
        <f>H32-G32</f>
        <v>7.268518518518452E-3</v>
      </c>
      <c r="J32" s="25">
        <f>I32*24*60*60</f>
        <v>627.9999999999942</v>
      </c>
      <c r="K32" s="36">
        <v>0.4284722222222222</v>
      </c>
      <c r="L32" s="36">
        <v>0.43752314814814813</v>
      </c>
      <c r="M32" s="24">
        <f>L32-K32</f>
        <v>9.0509259259259345E-3</v>
      </c>
      <c r="N32" s="25">
        <f>M32*24*60*60</f>
        <v>782.00000000000068</v>
      </c>
      <c r="O32" s="36">
        <v>0.44398148148148148</v>
      </c>
      <c r="P32" s="36">
        <v>0.45483796296296292</v>
      </c>
      <c r="Q32" s="24">
        <f>P32-O32</f>
        <v>1.0856481481481439E-2</v>
      </c>
      <c r="R32" s="25">
        <f>Q32*24*60*60</f>
        <v>937.99999999999636</v>
      </c>
      <c r="S32" s="27"/>
      <c r="T32" s="27"/>
      <c r="U32" s="24"/>
      <c r="V32" s="25"/>
      <c r="W32" s="27"/>
      <c r="X32" s="27"/>
      <c r="Y32" s="24"/>
      <c r="Z32" s="25"/>
      <c r="AA32" s="27"/>
      <c r="AB32" s="27"/>
      <c r="AC32" s="24"/>
      <c r="AD32" s="25"/>
      <c r="AE32" s="25">
        <f>J32+N32+R32+V32+Z32+AD32</f>
        <v>2347.9999999999914</v>
      </c>
    </row>
    <row r="33" spans="1:31" s="26" customFormat="1" ht="15.75">
      <c r="A33" s="20"/>
      <c r="B33" s="20"/>
      <c r="C33" s="41"/>
      <c r="D33" s="32" t="s">
        <v>178</v>
      </c>
      <c r="E33" s="42"/>
      <c r="F33" s="42"/>
      <c r="G33" s="43"/>
      <c r="H33" s="43"/>
      <c r="I33" s="44"/>
      <c r="J33" s="45"/>
      <c r="K33" s="43"/>
      <c r="L33" s="43"/>
      <c r="M33" s="44"/>
      <c r="N33" s="45"/>
      <c r="O33" s="43"/>
      <c r="P33" s="43"/>
      <c r="Q33" s="44"/>
      <c r="R33" s="45"/>
      <c r="S33" s="43"/>
      <c r="T33" s="43"/>
      <c r="U33" s="44"/>
      <c r="V33" s="45"/>
      <c r="W33" s="43"/>
      <c r="X33" s="43"/>
      <c r="Y33" s="44"/>
      <c r="Z33" s="45"/>
      <c r="AA33" s="43"/>
      <c r="AB33" s="43"/>
      <c r="AC33" s="44"/>
      <c r="AD33" s="45"/>
      <c r="AE33" s="45"/>
    </row>
    <row r="34" spans="1:31" s="26" customFormat="1" ht="15.75">
      <c r="A34" s="20"/>
      <c r="B34" s="20" t="s">
        <v>170</v>
      </c>
      <c r="C34" s="21">
        <v>64</v>
      </c>
      <c r="D34" s="27" t="s">
        <v>104</v>
      </c>
      <c r="E34" s="23"/>
      <c r="F34" s="23" t="s">
        <v>25</v>
      </c>
      <c r="G34" s="46">
        <v>0.43171296296296297</v>
      </c>
      <c r="H34" s="46">
        <v>0.43782407407407403</v>
      </c>
      <c r="I34" s="47">
        <f t="shared" ref="I34:I45" si="26">H34-G34</f>
        <v>6.1111111111110672E-3</v>
      </c>
      <c r="J34" s="48">
        <f t="shared" ref="J34:J45" si="27">I34*24*60*60</f>
        <v>527.99999999999625</v>
      </c>
      <c r="K34" s="46">
        <v>0.45254629629629628</v>
      </c>
      <c r="L34" s="46">
        <v>0.4607175925925926</v>
      </c>
      <c r="M34" s="47">
        <f t="shared" ref="M34:M45" si="28">L34-K34</f>
        <v>8.1712962962963154E-3</v>
      </c>
      <c r="N34" s="48">
        <f t="shared" ref="N34:N45" si="29">M34*24*60*60</f>
        <v>706.00000000000159</v>
      </c>
      <c r="O34" s="46">
        <v>0.46921296296296294</v>
      </c>
      <c r="P34" s="46">
        <v>0.47864583333333338</v>
      </c>
      <c r="Q34" s="47">
        <f t="shared" ref="Q34:Q45" si="30">P34-O34</f>
        <v>9.4328703703704386E-3</v>
      </c>
      <c r="R34" s="48">
        <f t="shared" ref="R34:R45" si="31">Q34*24*60*60</f>
        <v>815.00000000000591</v>
      </c>
      <c r="S34" s="22"/>
      <c r="T34" s="22"/>
      <c r="U34" s="47"/>
      <c r="V34" s="48"/>
      <c r="W34" s="22"/>
      <c r="X34" s="22"/>
      <c r="Y34" s="47"/>
      <c r="Z34" s="48"/>
      <c r="AA34" s="22"/>
      <c r="AB34" s="22"/>
      <c r="AC34" s="47"/>
      <c r="AD34" s="48"/>
      <c r="AE34" s="48">
        <f t="shared" ref="AE34:AE45" si="32">J34+N34+R34+V34+Z34+AD34</f>
        <v>2049.0000000000036</v>
      </c>
    </row>
    <row r="35" spans="1:31" s="26" customFormat="1" ht="15.75">
      <c r="A35" s="20"/>
      <c r="B35" s="20" t="s">
        <v>170</v>
      </c>
      <c r="C35" s="21">
        <v>88</v>
      </c>
      <c r="D35" s="27" t="s">
        <v>144</v>
      </c>
      <c r="E35" s="28"/>
      <c r="F35" s="28" t="s">
        <v>25</v>
      </c>
      <c r="G35" s="36">
        <v>0.4372685185185185</v>
      </c>
      <c r="H35" s="36">
        <v>0.44362268518518522</v>
      </c>
      <c r="I35" s="24">
        <f t="shared" si="26"/>
        <v>6.3541666666667163E-3</v>
      </c>
      <c r="J35" s="25">
        <f t="shared" si="27"/>
        <v>549.00000000000432</v>
      </c>
      <c r="K35" s="36">
        <v>0.46157407407407408</v>
      </c>
      <c r="L35" s="36">
        <v>0.46989583333333335</v>
      </c>
      <c r="M35" s="24">
        <f t="shared" si="28"/>
        <v>8.3217592592592649E-3</v>
      </c>
      <c r="N35" s="25">
        <f t="shared" si="29"/>
        <v>719.00000000000045</v>
      </c>
      <c r="O35" s="36">
        <v>0.47662037037037036</v>
      </c>
      <c r="P35" s="36">
        <v>0.48600694444444442</v>
      </c>
      <c r="Q35" s="24">
        <f t="shared" si="30"/>
        <v>9.3865740740740611E-3</v>
      </c>
      <c r="R35" s="25">
        <f t="shared" si="31"/>
        <v>810.99999999999886</v>
      </c>
      <c r="S35" s="27"/>
      <c r="T35" s="27"/>
      <c r="U35" s="24"/>
      <c r="V35" s="25"/>
      <c r="W35" s="27"/>
      <c r="X35" s="27"/>
      <c r="Y35" s="24"/>
      <c r="Z35" s="25"/>
      <c r="AA35" s="27"/>
      <c r="AB35" s="27"/>
      <c r="AC35" s="24"/>
      <c r="AD35" s="25"/>
      <c r="AE35" s="25">
        <f t="shared" si="32"/>
        <v>2079.0000000000036</v>
      </c>
    </row>
    <row r="36" spans="1:31" s="26" customFormat="1" ht="15.75">
      <c r="A36" s="20"/>
      <c r="B36" s="20" t="s">
        <v>170</v>
      </c>
      <c r="C36" s="21">
        <v>30</v>
      </c>
      <c r="D36" s="27" t="s">
        <v>31</v>
      </c>
      <c r="E36" s="28" t="s">
        <v>55</v>
      </c>
      <c r="F36" s="28" t="s">
        <v>25</v>
      </c>
      <c r="G36" s="24">
        <v>0.42291666666666666</v>
      </c>
      <c r="H36" s="36">
        <v>0.4296875</v>
      </c>
      <c r="I36" s="24">
        <f t="shared" si="26"/>
        <v>6.770833333333337E-3</v>
      </c>
      <c r="J36" s="25">
        <f t="shared" si="27"/>
        <v>585.00000000000034</v>
      </c>
      <c r="K36" s="36">
        <v>0.44722222222222219</v>
      </c>
      <c r="L36" s="36">
        <v>0.45577546296296295</v>
      </c>
      <c r="M36" s="24">
        <f t="shared" si="28"/>
        <v>8.553240740740764E-3</v>
      </c>
      <c r="N36" s="25">
        <f t="shared" si="29"/>
        <v>739.00000000000205</v>
      </c>
      <c r="O36" s="36">
        <v>0.46967592592592594</v>
      </c>
      <c r="P36" s="36">
        <v>0.47981481481481486</v>
      </c>
      <c r="Q36" s="24">
        <f t="shared" si="30"/>
        <v>1.0138888888888919E-2</v>
      </c>
      <c r="R36" s="25">
        <f t="shared" si="31"/>
        <v>876.00000000000261</v>
      </c>
      <c r="S36" s="27"/>
      <c r="T36" s="27"/>
      <c r="U36" s="24"/>
      <c r="V36" s="25"/>
      <c r="W36" s="27"/>
      <c r="X36" s="27"/>
      <c r="Y36" s="24"/>
      <c r="Z36" s="25"/>
      <c r="AA36" s="27"/>
      <c r="AB36" s="27"/>
      <c r="AC36" s="24"/>
      <c r="AD36" s="25"/>
      <c r="AE36" s="25">
        <f t="shared" si="32"/>
        <v>2200.000000000005</v>
      </c>
    </row>
    <row r="37" spans="1:31" s="26" customFormat="1" ht="15.75">
      <c r="A37" s="20"/>
      <c r="B37" s="20" t="s">
        <v>171</v>
      </c>
      <c r="C37" s="21">
        <v>55</v>
      </c>
      <c r="D37" s="27" t="s">
        <v>94</v>
      </c>
      <c r="E37" s="28" t="s">
        <v>95</v>
      </c>
      <c r="F37" s="28" t="s">
        <v>25</v>
      </c>
      <c r="G37" s="36">
        <v>0.42569444444444443</v>
      </c>
      <c r="H37" s="36">
        <v>0.43269675925925927</v>
      </c>
      <c r="I37" s="24">
        <f t="shared" si="26"/>
        <v>7.0023148148148362E-3</v>
      </c>
      <c r="J37" s="25">
        <f t="shared" si="27"/>
        <v>605.00000000000182</v>
      </c>
      <c r="K37" s="36">
        <v>0.44537037037037036</v>
      </c>
      <c r="L37" s="36">
        <v>0.45491898148148152</v>
      </c>
      <c r="M37" s="24">
        <f t="shared" si="28"/>
        <v>9.5486111111111605E-3</v>
      </c>
      <c r="N37" s="25">
        <f t="shared" si="29"/>
        <v>825.00000000000432</v>
      </c>
      <c r="O37" s="36">
        <v>0.46203703703703702</v>
      </c>
      <c r="P37" s="36">
        <v>0.4730671296296296</v>
      </c>
      <c r="Q37" s="24">
        <f t="shared" si="30"/>
        <v>1.1030092592592577E-2</v>
      </c>
      <c r="R37" s="25">
        <f t="shared" si="31"/>
        <v>952.99999999999864</v>
      </c>
      <c r="S37" s="27"/>
      <c r="T37" s="27"/>
      <c r="U37" s="24"/>
      <c r="V37" s="25"/>
      <c r="W37" s="27"/>
      <c r="X37" s="27"/>
      <c r="Y37" s="24"/>
      <c r="Z37" s="25"/>
      <c r="AA37" s="27"/>
      <c r="AB37" s="27"/>
      <c r="AC37" s="24"/>
      <c r="AD37" s="25"/>
      <c r="AE37" s="25">
        <f t="shared" si="32"/>
        <v>2383.0000000000045</v>
      </c>
    </row>
    <row r="38" spans="1:31" s="26" customFormat="1" ht="15.75">
      <c r="A38" s="20"/>
      <c r="B38" s="20" t="s">
        <v>171</v>
      </c>
      <c r="C38" s="21">
        <v>54</v>
      </c>
      <c r="D38" s="27" t="s">
        <v>162</v>
      </c>
      <c r="E38" s="28" t="s">
        <v>98</v>
      </c>
      <c r="F38" s="28" t="s">
        <v>25</v>
      </c>
      <c r="G38" s="36">
        <v>0.44050925925925927</v>
      </c>
      <c r="H38" s="36">
        <v>0.44834490740740746</v>
      </c>
      <c r="I38" s="24">
        <f t="shared" si="26"/>
        <v>7.8356481481481888E-3</v>
      </c>
      <c r="J38" s="25">
        <f t="shared" si="27"/>
        <v>677.00000000000352</v>
      </c>
      <c r="K38" s="36">
        <v>0.4680555555555555</v>
      </c>
      <c r="L38" s="36">
        <v>0.47802083333333334</v>
      </c>
      <c r="M38" s="24">
        <f t="shared" si="28"/>
        <v>9.9652777777778367E-3</v>
      </c>
      <c r="N38" s="25">
        <f t="shared" si="29"/>
        <v>861.00000000000512</v>
      </c>
      <c r="O38" s="36">
        <v>0.48888888888888887</v>
      </c>
      <c r="P38" s="36">
        <v>0.50097222222222226</v>
      </c>
      <c r="Q38" s="24">
        <f t="shared" si="30"/>
        <v>1.208333333333339E-2</v>
      </c>
      <c r="R38" s="25">
        <f t="shared" si="31"/>
        <v>1044.000000000005</v>
      </c>
      <c r="S38" s="27"/>
      <c r="T38" s="27"/>
      <c r="U38" s="24"/>
      <c r="V38" s="25"/>
      <c r="W38" s="27"/>
      <c r="X38" s="27"/>
      <c r="Y38" s="24"/>
      <c r="Z38" s="25"/>
      <c r="AA38" s="27"/>
      <c r="AB38" s="27"/>
      <c r="AC38" s="24"/>
      <c r="AD38" s="25"/>
      <c r="AE38" s="25">
        <f t="shared" si="32"/>
        <v>2582.0000000000136</v>
      </c>
    </row>
    <row r="39" spans="1:31" s="26" customFormat="1" ht="15.75">
      <c r="A39" s="20"/>
      <c r="B39" s="20" t="s">
        <v>171</v>
      </c>
      <c r="C39" s="21">
        <v>53</v>
      </c>
      <c r="D39" s="27" t="s">
        <v>92</v>
      </c>
      <c r="E39" s="28" t="s">
        <v>93</v>
      </c>
      <c r="F39" s="28" t="s">
        <v>25</v>
      </c>
      <c r="G39" s="36">
        <v>0.44004629629629632</v>
      </c>
      <c r="H39" s="36">
        <v>0.44787037037037036</v>
      </c>
      <c r="I39" s="24">
        <f t="shared" si="26"/>
        <v>7.8240740740740389E-3</v>
      </c>
      <c r="J39" s="25">
        <f t="shared" si="27"/>
        <v>675.99999999999693</v>
      </c>
      <c r="K39" s="36">
        <v>0.46759259259259256</v>
      </c>
      <c r="L39" s="36">
        <v>0.47722222222222221</v>
      </c>
      <c r="M39" s="24">
        <f t="shared" si="28"/>
        <v>9.6296296296296546E-3</v>
      </c>
      <c r="N39" s="25">
        <f t="shared" si="29"/>
        <v>832.00000000000216</v>
      </c>
      <c r="O39" s="36">
        <v>0.48842592592592587</v>
      </c>
      <c r="P39" s="36">
        <v>0.5010648148148148</v>
      </c>
      <c r="Q39" s="24">
        <f t="shared" si="30"/>
        <v>1.2638888888888922E-2</v>
      </c>
      <c r="R39" s="25">
        <f t="shared" si="31"/>
        <v>1092.0000000000027</v>
      </c>
      <c r="S39" s="27"/>
      <c r="T39" s="27"/>
      <c r="U39" s="24"/>
      <c r="V39" s="25"/>
      <c r="W39" s="27"/>
      <c r="X39" s="27"/>
      <c r="Y39" s="24"/>
      <c r="Z39" s="25"/>
      <c r="AA39" s="27"/>
      <c r="AB39" s="27"/>
      <c r="AC39" s="24"/>
      <c r="AD39" s="25"/>
      <c r="AE39" s="25">
        <f t="shared" si="32"/>
        <v>2600.0000000000018</v>
      </c>
    </row>
    <row r="40" spans="1:31" s="26" customFormat="1" ht="15.75">
      <c r="A40" s="20"/>
      <c r="B40" s="20" t="s">
        <v>171</v>
      </c>
      <c r="C40" s="21">
        <v>85</v>
      </c>
      <c r="D40" s="27" t="s">
        <v>133</v>
      </c>
      <c r="E40" s="28" t="s">
        <v>134</v>
      </c>
      <c r="F40" s="28" t="s">
        <v>25</v>
      </c>
      <c r="G40" s="36">
        <v>0.44097222222222227</v>
      </c>
      <c r="H40" s="36">
        <v>0.44909722222222226</v>
      </c>
      <c r="I40" s="24">
        <f t="shared" si="26"/>
        <v>8.1249999999999933E-3</v>
      </c>
      <c r="J40" s="25">
        <f t="shared" si="27"/>
        <v>701.99999999999943</v>
      </c>
      <c r="K40" s="36">
        <v>0.46875</v>
      </c>
      <c r="L40" s="36">
        <v>0.4790625</v>
      </c>
      <c r="M40" s="24">
        <f t="shared" si="28"/>
        <v>1.0312500000000002E-2</v>
      </c>
      <c r="N40" s="25">
        <f t="shared" si="29"/>
        <v>891.00000000000023</v>
      </c>
      <c r="O40" s="36">
        <v>0.48958333333333331</v>
      </c>
      <c r="P40" s="36">
        <v>0.50203703703703706</v>
      </c>
      <c r="Q40" s="24">
        <f t="shared" si="30"/>
        <v>1.2453703703703745E-2</v>
      </c>
      <c r="R40" s="25">
        <f t="shared" si="31"/>
        <v>1076.0000000000036</v>
      </c>
      <c r="S40" s="27"/>
      <c r="T40" s="27"/>
      <c r="U40" s="24"/>
      <c r="V40" s="25"/>
      <c r="W40" s="27"/>
      <c r="X40" s="27"/>
      <c r="Y40" s="24"/>
      <c r="Z40" s="25"/>
      <c r="AA40" s="27"/>
      <c r="AB40" s="27"/>
      <c r="AC40" s="24"/>
      <c r="AD40" s="25"/>
      <c r="AE40" s="25">
        <f t="shared" si="32"/>
        <v>2669.0000000000032</v>
      </c>
    </row>
    <row r="41" spans="1:31" s="26" customFormat="1" ht="15.75">
      <c r="A41" s="20"/>
      <c r="B41" s="20" t="s">
        <v>171</v>
      </c>
      <c r="C41" s="21">
        <v>97</v>
      </c>
      <c r="D41" s="27" t="s">
        <v>169</v>
      </c>
      <c r="E41" s="28"/>
      <c r="F41" s="28" t="s">
        <v>25</v>
      </c>
      <c r="G41" s="36">
        <v>0.44861111111111113</v>
      </c>
      <c r="H41" s="36">
        <v>0.45641203703703703</v>
      </c>
      <c r="I41" s="24">
        <f t="shared" si="26"/>
        <v>7.8009259259259056E-3</v>
      </c>
      <c r="J41" s="25">
        <f t="shared" si="27"/>
        <v>673.99999999999829</v>
      </c>
      <c r="K41" s="36">
        <v>0.48032407407407413</v>
      </c>
      <c r="L41" s="36">
        <v>0.4906712962962963</v>
      </c>
      <c r="M41" s="24">
        <f t="shared" si="28"/>
        <v>1.0347222222222174E-2</v>
      </c>
      <c r="N41" s="25">
        <f t="shared" si="29"/>
        <v>893.99999999999591</v>
      </c>
      <c r="O41" s="36">
        <v>0.50462962962962965</v>
      </c>
      <c r="P41" s="36">
        <v>0.51744212962962965</v>
      </c>
      <c r="Q41" s="24">
        <f t="shared" si="30"/>
        <v>1.2812500000000004E-2</v>
      </c>
      <c r="R41" s="25">
        <f t="shared" si="31"/>
        <v>1107.0000000000005</v>
      </c>
      <c r="S41" s="27"/>
      <c r="T41" s="27"/>
      <c r="U41" s="24"/>
      <c r="V41" s="25"/>
      <c r="W41" s="27"/>
      <c r="X41" s="27"/>
      <c r="Y41" s="24"/>
      <c r="Z41" s="25"/>
      <c r="AA41" s="27"/>
      <c r="AB41" s="27"/>
      <c r="AC41" s="24"/>
      <c r="AD41" s="25"/>
      <c r="AE41" s="25">
        <f t="shared" si="32"/>
        <v>2674.9999999999945</v>
      </c>
    </row>
    <row r="42" spans="1:31" s="26" customFormat="1" ht="15.75">
      <c r="A42" s="20"/>
      <c r="B42" s="20" t="s">
        <v>171</v>
      </c>
      <c r="C42" s="21">
        <v>86</v>
      </c>
      <c r="D42" s="27" t="s">
        <v>131</v>
      </c>
      <c r="E42" s="28" t="s">
        <v>132</v>
      </c>
      <c r="F42" s="28" t="s">
        <v>25</v>
      </c>
      <c r="G42" s="36">
        <v>0.44143518518518521</v>
      </c>
      <c r="H42" s="36">
        <v>0.44912037037037034</v>
      </c>
      <c r="I42" s="24">
        <f t="shared" si="26"/>
        <v>7.6851851851851283E-3</v>
      </c>
      <c r="J42" s="25">
        <f t="shared" si="27"/>
        <v>663.99999999999511</v>
      </c>
      <c r="K42" s="36">
        <v>0.46967592592592594</v>
      </c>
      <c r="L42" s="36">
        <v>0.48023148148148148</v>
      </c>
      <c r="M42" s="24">
        <f t="shared" si="28"/>
        <v>1.055555555555554E-2</v>
      </c>
      <c r="N42" s="25">
        <f t="shared" si="29"/>
        <v>911.99999999999864</v>
      </c>
      <c r="O42" s="36">
        <v>0.49027777777777781</v>
      </c>
      <c r="P42" s="36">
        <v>0.50326388888888884</v>
      </c>
      <c r="Q42" s="24">
        <f t="shared" si="30"/>
        <v>1.2986111111111032E-2</v>
      </c>
      <c r="R42" s="25">
        <f t="shared" si="31"/>
        <v>1121.9999999999932</v>
      </c>
      <c r="S42" s="27"/>
      <c r="T42" s="27"/>
      <c r="U42" s="24"/>
      <c r="V42" s="25"/>
      <c r="W42" s="27"/>
      <c r="X42" s="27"/>
      <c r="Y42" s="24"/>
      <c r="Z42" s="25"/>
      <c r="AA42" s="27"/>
      <c r="AB42" s="27"/>
      <c r="AC42" s="24"/>
      <c r="AD42" s="25"/>
      <c r="AE42" s="25">
        <f t="shared" si="32"/>
        <v>2697.9999999999868</v>
      </c>
    </row>
    <row r="43" spans="1:31" s="26" customFormat="1" ht="15.75">
      <c r="A43" s="20"/>
      <c r="B43" s="20" t="s">
        <v>171</v>
      </c>
      <c r="C43" s="21">
        <v>41</v>
      </c>
      <c r="D43" s="27" t="s">
        <v>74</v>
      </c>
      <c r="E43" s="28" t="s">
        <v>75</v>
      </c>
      <c r="F43" s="28" t="s">
        <v>25</v>
      </c>
      <c r="G43" s="36">
        <v>0.4284722222222222</v>
      </c>
      <c r="H43" s="36">
        <v>0.43689814814814815</v>
      </c>
      <c r="I43" s="24">
        <f t="shared" si="26"/>
        <v>8.4259259259259478E-3</v>
      </c>
      <c r="J43" s="25">
        <f t="shared" si="27"/>
        <v>728.00000000000193</v>
      </c>
      <c r="K43" s="36">
        <v>0.45717592592592587</v>
      </c>
      <c r="L43" s="36">
        <v>0.46754629629629635</v>
      </c>
      <c r="M43" s="24">
        <f t="shared" si="28"/>
        <v>1.0370370370370474E-2</v>
      </c>
      <c r="N43" s="25">
        <f t="shared" si="29"/>
        <v>896.00000000000898</v>
      </c>
      <c r="O43" s="36">
        <v>0.47569444444444442</v>
      </c>
      <c r="P43" s="36">
        <v>0.48822916666666666</v>
      </c>
      <c r="Q43" s="24">
        <f t="shared" si="30"/>
        <v>1.2534722222222239E-2</v>
      </c>
      <c r="R43" s="25">
        <f t="shared" si="31"/>
        <v>1083.0000000000016</v>
      </c>
      <c r="S43" s="27"/>
      <c r="T43" s="27"/>
      <c r="U43" s="24"/>
      <c r="V43" s="25"/>
      <c r="W43" s="27"/>
      <c r="X43" s="27"/>
      <c r="Y43" s="24"/>
      <c r="Z43" s="25"/>
      <c r="AA43" s="27"/>
      <c r="AB43" s="27"/>
      <c r="AC43" s="24"/>
      <c r="AD43" s="25"/>
      <c r="AE43" s="25">
        <f t="shared" si="32"/>
        <v>2707.0000000000127</v>
      </c>
    </row>
    <row r="44" spans="1:31" s="26" customFormat="1" ht="15.75">
      <c r="A44" s="20"/>
      <c r="B44" s="20" t="s">
        <v>172</v>
      </c>
      <c r="C44" s="21">
        <v>96</v>
      </c>
      <c r="D44" s="27" t="s">
        <v>152</v>
      </c>
      <c r="E44" s="28"/>
      <c r="F44" s="28" t="s">
        <v>25</v>
      </c>
      <c r="G44" s="36">
        <v>0.44907407407407413</v>
      </c>
      <c r="H44" s="36">
        <v>0.45945601851851853</v>
      </c>
      <c r="I44" s="24">
        <f t="shared" si="26"/>
        <v>1.0381944444444402E-2</v>
      </c>
      <c r="J44" s="25">
        <f t="shared" si="27"/>
        <v>896.99999999999636</v>
      </c>
      <c r="K44" s="36">
        <v>0.48078703703703707</v>
      </c>
      <c r="L44" s="36">
        <v>0.49745370370370368</v>
      </c>
      <c r="M44" s="24">
        <f t="shared" si="28"/>
        <v>1.6666666666666607E-2</v>
      </c>
      <c r="N44" s="25">
        <f t="shared" si="29"/>
        <v>1439.999999999995</v>
      </c>
      <c r="O44" s="36">
        <v>0.51250000000000007</v>
      </c>
      <c r="P44" s="36">
        <v>0.53125</v>
      </c>
      <c r="Q44" s="24">
        <f t="shared" si="30"/>
        <v>1.8749999999999933E-2</v>
      </c>
      <c r="R44" s="25">
        <f t="shared" si="31"/>
        <v>1619.9999999999943</v>
      </c>
      <c r="S44" s="27"/>
      <c r="T44" s="27"/>
      <c r="U44" s="24"/>
      <c r="V44" s="25"/>
      <c r="W44" s="27"/>
      <c r="X44" s="27"/>
      <c r="Y44" s="24"/>
      <c r="Z44" s="25"/>
      <c r="AA44" s="27"/>
      <c r="AB44" s="27"/>
      <c r="AC44" s="24"/>
      <c r="AD44" s="25"/>
      <c r="AE44" s="25">
        <f t="shared" si="32"/>
        <v>3956.9999999999854</v>
      </c>
    </row>
    <row r="45" spans="1:31" s="26" customFormat="1" ht="15.75">
      <c r="A45" s="20"/>
      <c r="B45" s="20" t="s">
        <v>172</v>
      </c>
      <c r="C45" s="21">
        <v>101</v>
      </c>
      <c r="D45" s="27" t="s">
        <v>145</v>
      </c>
      <c r="E45" s="28" t="s">
        <v>146</v>
      </c>
      <c r="F45" s="28" t="s">
        <v>25</v>
      </c>
      <c r="G45" s="36">
        <v>0.45185185185185189</v>
      </c>
      <c r="H45" s="36">
        <v>0.46246527777777779</v>
      </c>
      <c r="I45" s="24">
        <f t="shared" si="26"/>
        <v>1.0613425925925901E-2</v>
      </c>
      <c r="J45" s="25">
        <f t="shared" si="27"/>
        <v>916.99999999999784</v>
      </c>
      <c r="K45" s="36">
        <v>0.48125000000000001</v>
      </c>
      <c r="L45" s="36">
        <v>0.49607638888888889</v>
      </c>
      <c r="M45" s="24">
        <f t="shared" si="28"/>
        <v>1.4826388888888875E-2</v>
      </c>
      <c r="N45" s="25">
        <f t="shared" si="29"/>
        <v>1280.9999999999989</v>
      </c>
      <c r="O45" s="36">
        <v>0.50532407407407409</v>
      </c>
      <c r="P45" s="36">
        <v>0.52766203703703707</v>
      </c>
      <c r="Q45" s="24">
        <f t="shared" si="30"/>
        <v>2.2337962962962976E-2</v>
      </c>
      <c r="R45" s="25">
        <f t="shared" si="31"/>
        <v>1930.0000000000011</v>
      </c>
      <c r="S45" s="27"/>
      <c r="T45" s="27"/>
      <c r="U45" s="24"/>
      <c r="V45" s="25"/>
      <c r="W45" s="27"/>
      <c r="X45" s="27"/>
      <c r="Y45" s="24"/>
      <c r="Z45" s="25"/>
      <c r="AA45" s="27"/>
      <c r="AB45" s="27"/>
      <c r="AC45" s="24"/>
      <c r="AD45" s="25"/>
      <c r="AE45" s="25">
        <f t="shared" si="32"/>
        <v>4127.9999999999982</v>
      </c>
    </row>
    <row r="46" spans="1:31" s="26" customFormat="1" ht="15.75">
      <c r="A46" s="20"/>
      <c r="B46" s="20"/>
      <c r="C46" s="31"/>
      <c r="D46" s="32" t="s">
        <v>179</v>
      </c>
      <c r="E46" s="33"/>
      <c r="F46" s="33"/>
      <c r="G46" s="38"/>
      <c r="H46" s="38"/>
      <c r="I46" s="34"/>
      <c r="J46" s="35"/>
      <c r="K46" s="38"/>
      <c r="L46" s="38"/>
      <c r="M46" s="34"/>
      <c r="N46" s="35"/>
      <c r="O46" s="38"/>
      <c r="P46" s="38"/>
      <c r="Q46" s="34"/>
      <c r="R46" s="35"/>
      <c r="S46" s="40"/>
      <c r="T46" s="40"/>
      <c r="U46" s="34"/>
      <c r="V46" s="35"/>
      <c r="W46" s="40"/>
      <c r="X46" s="40"/>
      <c r="Y46" s="34"/>
      <c r="Z46" s="35"/>
      <c r="AA46" s="40"/>
      <c r="AB46" s="40"/>
      <c r="AC46" s="34"/>
      <c r="AD46" s="35"/>
      <c r="AE46" s="35"/>
    </row>
    <row r="47" spans="1:31" s="26" customFormat="1" ht="15.75">
      <c r="A47" s="20">
        <v>46</v>
      </c>
      <c r="B47" s="20" t="s">
        <v>170</v>
      </c>
      <c r="C47" s="21">
        <v>38</v>
      </c>
      <c r="D47" s="27" t="s">
        <v>66</v>
      </c>
      <c r="E47" s="28" t="s">
        <v>67</v>
      </c>
      <c r="F47" s="28" t="s">
        <v>15</v>
      </c>
      <c r="G47" s="36">
        <v>0.42754629629629631</v>
      </c>
      <c r="H47" s="36">
        <v>0.43465277777777778</v>
      </c>
      <c r="I47" s="24">
        <f>H47-G47</f>
        <v>7.1064814814814636E-3</v>
      </c>
      <c r="J47" s="25">
        <f>I47*24*60*60</f>
        <v>613.99999999999841</v>
      </c>
      <c r="K47" s="36">
        <v>0.45069444444444445</v>
      </c>
      <c r="L47" s="36">
        <v>0.46030092592592592</v>
      </c>
      <c r="M47" s="24">
        <f>L47-K47</f>
        <v>9.6064814814814659E-3</v>
      </c>
      <c r="N47" s="25">
        <f>M47*24*60*60</f>
        <v>829.99999999999864</v>
      </c>
      <c r="O47" s="36">
        <v>0.47013888888888888</v>
      </c>
      <c r="P47" s="36">
        <v>0.48125000000000001</v>
      </c>
      <c r="Q47" s="24">
        <f>P47-O47</f>
        <v>1.1111111111111127E-2</v>
      </c>
      <c r="R47" s="25">
        <f>Q47*24*60*60</f>
        <v>960.00000000000125</v>
      </c>
      <c r="S47" s="36">
        <v>0.51990740740740737</v>
      </c>
      <c r="T47" s="36">
        <v>0.52792824074074074</v>
      </c>
      <c r="U47" s="24">
        <f>T47-S47</f>
        <v>8.0208333333333659E-3</v>
      </c>
      <c r="V47" s="25">
        <f>U47*24*60*60</f>
        <v>693.00000000000284</v>
      </c>
      <c r="W47" s="36">
        <v>0.54351851851851851</v>
      </c>
      <c r="X47" s="36">
        <v>0.55311342592592594</v>
      </c>
      <c r="Y47" s="24">
        <f>X47-W47</f>
        <v>9.594907407407427E-3</v>
      </c>
      <c r="Z47" s="25">
        <f>Y47*24*60*60</f>
        <v>829.00000000000171</v>
      </c>
      <c r="AA47" s="36">
        <v>0.56226851851851845</v>
      </c>
      <c r="AB47" s="36">
        <v>0.57379629629629625</v>
      </c>
      <c r="AC47" s="24">
        <f>AB47-AA47</f>
        <v>1.1527777777777803E-2</v>
      </c>
      <c r="AD47" s="25">
        <f>AC47*24*60*60</f>
        <v>996.00000000000227</v>
      </c>
      <c r="AE47" s="25">
        <f>J47+N47+R47+V47+Z47+AD47</f>
        <v>4922.0000000000055</v>
      </c>
    </row>
    <row r="48" spans="1:31" s="26" customFormat="1" ht="15.75">
      <c r="A48" s="20">
        <v>48</v>
      </c>
      <c r="B48" s="20" t="s">
        <v>170</v>
      </c>
      <c r="C48" s="21">
        <v>24</v>
      </c>
      <c r="D48" s="27" t="s">
        <v>49</v>
      </c>
      <c r="E48" s="28"/>
      <c r="F48" s="28" t="s">
        <v>15</v>
      </c>
      <c r="G48" s="36">
        <v>0.41875000000000001</v>
      </c>
      <c r="H48" s="36">
        <v>0.42755787037037035</v>
      </c>
      <c r="I48" s="24">
        <f>H48-G48</f>
        <v>8.8078703703703409E-3</v>
      </c>
      <c r="J48" s="25">
        <f>I48*24*60*60</f>
        <v>760.9999999999975</v>
      </c>
      <c r="K48" s="36">
        <v>0.45347222222222222</v>
      </c>
      <c r="L48" s="36">
        <v>0.46233796296296298</v>
      </c>
      <c r="M48" s="24">
        <f>L48-K48</f>
        <v>8.8657407407407574E-3</v>
      </c>
      <c r="N48" s="25">
        <f>M48*24*60*60</f>
        <v>766.00000000000148</v>
      </c>
      <c r="O48" s="36">
        <v>0.48125000000000001</v>
      </c>
      <c r="P48" s="36">
        <v>0.49179398148148151</v>
      </c>
      <c r="Q48" s="24">
        <f>P48-O48</f>
        <v>1.0543981481481501E-2</v>
      </c>
      <c r="R48" s="25">
        <f>Q48*24*60*60</f>
        <v>911.00000000000171</v>
      </c>
      <c r="S48" s="36">
        <v>0.53194444444444444</v>
      </c>
      <c r="T48" s="36">
        <v>0.54054398148148153</v>
      </c>
      <c r="U48" s="24">
        <f>T48-S48</f>
        <v>8.5995370370370861E-3</v>
      </c>
      <c r="V48" s="25">
        <f>U48*24*60*60</f>
        <v>743.00000000000421</v>
      </c>
      <c r="W48" s="36">
        <v>0.55486111111111114</v>
      </c>
      <c r="X48" s="36">
        <v>0.56616898148148154</v>
      </c>
      <c r="Y48" s="24">
        <f>X48-W48</f>
        <v>1.1307870370370399E-2</v>
      </c>
      <c r="Z48" s="25">
        <f>Y48*24*60*60</f>
        <v>977.0000000000025</v>
      </c>
      <c r="AA48" s="36">
        <v>0.57314814814814818</v>
      </c>
      <c r="AB48" s="36">
        <v>0.58704861111111117</v>
      </c>
      <c r="AC48" s="24">
        <f>AB48-AA48</f>
        <v>1.3900462962962989E-2</v>
      </c>
      <c r="AD48" s="25">
        <f>AC48*24*60*60</f>
        <v>1201.0000000000023</v>
      </c>
      <c r="AE48" s="25">
        <f>J48+N48+R48+V48+Z48+AD48</f>
        <v>5359.0000000000091</v>
      </c>
    </row>
    <row r="49" spans="1:31" s="26" customFormat="1" ht="15.75">
      <c r="A49" s="20"/>
      <c r="B49" s="20"/>
      <c r="C49" s="21">
        <v>72</v>
      </c>
      <c r="D49" s="27" t="s">
        <v>115</v>
      </c>
      <c r="E49" s="28"/>
      <c r="F49" s="28" t="s">
        <v>15</v>
      </c>
      <c r="G49" s="36">
        <v>0.43124999999999997</v>
      </c>
      <c r="H49" s="36">
        <v>0.43738425925925922</v>
      </c>
      <c r="I49" s="24">
        <f>H49-G49</f>
        <v>6.134259259259256E-3</v>
      </c>
      <c r="J49" s="25">
        <f>I49*24*60*60</f>
        <v>529.99999999999977</v>
      </c>
      <c r="K49" s="36">
        <v>0.4511574074074074</v>
      </c>
      <c r="L49" s="36">
        <v>0.45863425925925921</v>
      </c>
      <c r="M49" s="24">
        <f>L49-K49</f>
        <v>7.4768518518518179E-3</v>
      </c>
      <c r="N49" s="25">
        <f>M49*24*60*60</f>
        <v>645.99999999999704</v>
      </c>
      <c r="O49" s="36">
        <v>0.46782407407407406</v>
      </c>
      <c r="P49" s="36">
        <v>0.47665509259259259</v>
      </c>
      <c r="Q49" s="24">
        <f>P49-O49</f>
        <v>8.8310185185185297E-3</v>
      </c>
      <c r="R49" s="25">
        <f>Q49*24*60*60</f>
        <v>763.00000000000091</v>
      </c>
      <c r="S49" s="27"/>
      <c r="T49" s="27"/>
      <c r="U49" s="24">
        <f>T49-S49</f>
        <v>0</v>
      </c>
      <c r="V49" s="25">
        <f>U49*24*60*60</f>
        <v>0</v>
      </c>
      <c r="W49" s="27"/>
      <c r="X49" s="27"/>
      <c r="Y49" s="24">
        <f>X49-W49</f>
        <v>0</v>
      </c>
      <c r="Z49" s="25">
        <f>Y49*24*60*60</f>
        <v>0</v>
      </c>
      <c r="AA49" s="27"/>
      <c r="AB49" s="27"/>
      <c r="AC49" s="24">
        <f>AB49-AA49</f>
        <v>0</v>
      </c>
      <c r="AD49" s="25">
        <f>AC49*24*60*60</f>
        <v>0</v>
      </c>
      <c r="AE49" s="25" t="s">
        <v>168</v>
      </c>
    </row>
    <row r="50" spans="1:31" s="26" customFormat="1" ht="15.75">
      <c r="A50" s="20"/>
      <c r="B50" s="20"/>
      <c r="C50" s="21">
        <v>98</v>
      </c>
      <c r="D50" s="27" t="s">
        <v>151</v>
      </c>
      <c r="E50" s="28"/>
      <c r="F50" s="28" t="s">
        <v>15</v>
      </c>
      <c r="G50" s="36">
        <v>0.44305555555555554</v>
      </c>
      <c r="H50" s="36">
        <v>0.45020833333333332</v>
      </c>
      <c r="I50" s="24">
        <f>H50-G50</f>
        <v>7.1527777777777857E-3</v>
      </c>
      <c r="J50" s="25">
        <f>I50*24*60*60</f>
        <v>618.00000000000068</v>
      </c>
      <c r="K50" s="36">
        <v>0.4773148148148148</v>
      </c>
      <c r="L50" s="36">
        <v>0.48835648148148153</v>
      </c>
      <c r="M50" s="24">
        <f>L50-K50</f>
        <v>1.1041666666666727E-2</v>
      </c>
      <c r="N50" s="25">
        <f>M50*24*60*60</f>
        <v>954.00000000000523</v>
      </c>
      <c r="O50" s="27"/>
      <c r="P50" s="27"/>
      <c r="Q50" s="24">
        <f>P50-O50</f>
        <v>0</v>
      </c>
      <c r="R50" s="25">
        <f>Q50*24*60*60</f>
        <v>0</v>
      </c>
      <c r="S50" s="27"/>
      <c r="T50" s="27"/>
      <c r="U50" s="24">
        <f>T50-S50</f>
        <v>0</v>
      </c>
      <c r="V50" s="25">
        <f>U50*24*60*60</f>
        <v>0</v>
      </c>
      <c r="W50" s="27"/>
      <c r="X50" s="27"/>
      <c r="Y50" s="24">
        <f>X50-W50</f>
        <v>0</v>
      </c>
      <c r="Z50" s="25">
        <f>Y50*24*60*60</f>
        <v>0</v>
      </c>
      <c r="AA50" s="27"/>
      <c r="AB50" s="27"/>
      <c r="AC50" s="24">
        <f>AB50-AA50</f>
        <v>0</v>
      </c>
      <c r="AD50" s="25">
        <f>AC50*24*60*60</f>
        <v>0</v>
      </c>
      <c r="AE50" s="25" t="s">
        <v>168</v>
      </c>
    </row>
    <row r="51" spans="1:31" s="26" customFormat="1" ht="15.75">
      <c r="A51" s="20"/>
      <c r="B51" s="20"/>
      <c r="C51" s="31"/>
      <c r="D51" s="32" t="s">
        <v>180</v>
      </c>
      <c r="E51" s="33"/>
      <c r="F51" s="33"/>
      <c r="G51" s="38"/>
      <c r="H51" s="38"/>
      <c r="I51" s="34"/>
      <c r="J51" s="35"/>
      <c r="K51" s="38"/>
      <c r="L51" s="38"/>
      <c r="M51" s="34"/>
      <c r="N51" s="35"/>
      <c r="O51" s="40"/>
      <c r="P51" s="40"/>
      <c r="Q51" s="34"/>
      <c r="R51" s="35"/>
      <c r="S51" s="40"/>
      <c r="T51" s="40"/>
      <c r="U51" s="34"/>
      <c r="V51" s="35"/>
      <c r="W51" s="40"/>
      <c r="X51" s="40"/>
      <c r="Y51" s="34"/>
      <c r="Z51" s="35"/>
      <c r="AA51" s="40"/>
      <c r="AB51" s="40"/>
      <c r="AC51" s="34"/>
      <c r="AD51" s="35"/>
      <c r="AE51" s="35"/>
    </row>
    <row r="52" spans="1:31" s="26" customFormat="1" ht="15.75">
      <c r="A52" s="20">
        <v>10</v>
      </c>
      <c r="B52" s="20" t="s">
        <v>170</v>
      </c>
      <c r="C52" s="21">
        <v>100</v>
      </c>
      <c r="D52" s="27" t="s">
        <v>147</v>
      </c>
      <c r="E52" s="28" t="s">
        <v>148</v>
      </c>
      <c r="F52" s="28" t="s">
        <v>21</v>
      </c>
      <c r="G52" s="36">
        <v>0.42476851851851855</v>
      </c>
      <c r="H52" s="36">
        <v>0.43033564814814818</v>
      </c>
      <c r="I52" s="24">
        <f t="shared" ref="I52:I60" si="33">H52-G52</f>
        <v>5.5671296296296302E-3</v>
      </c>
      <c r="J52" s="25">
        <f t="shared" ref="J52:J60" si="34">I52*24*60*60</f>
        <v>481.00000000000006</v>
      </c>
      <c r="K52" s="36">
        <v>0.44305555555555554</v>
      </c>
      <c r="L52" s="36">
        <v>0.45009259259259254</v>
      </c>
      <c r="M52" s="24">
        <f t="shared" ref="M52:M60" si="35">L52-K52</f>
        <v>7.0370370370370083E-3</v>
      </c>
      <c r="N52" s="25">
        <f t="shared" ref="N52:N60" si="36">M52*24*60*60</f>
        <v>607.9999999999975</v>
      </c>
      <c r="O52" s="36">
        <v>0.45648148148148149</v>
      </c>
      <c r="P52" s="36">
        <v>0.46453703703703703</v>
      </c>
      <c r="Q52" s="24">
        <f t="shared" ref="Q52:Q60" si="37">P52-O52</f>
        <v>8.055555555555538E-3</v>
      </c>
      <c r="R52" s="25">
        <f t="shared" ref="R52:R60" si="38">Q52*24*60*60</f>
        <v>695.99999999999852</v>
      </c>
      <c r="S52" s="36">
        <v>0.49745370370370368</v>
      </c>
      <c r="T52" s="36">
        <v>0.50298611111111113</v>
      </c>
      <c r="U52" s="24">
        <f t="shared" ref="U52:U60" si="39">T52-S52</f>
        <v>5.5324074074074581E-3</v>
      </c>
      <c r="V52" s="25">
        <f t="shared" ref="V52:V60" si="40">U52*24*60*60</f>
        <v>478.00000000000438</v>
      </c>
      <c r="W52" s="36">
        <v>0.51527777777777783</v>
      </c>
      <c r="X52" s="36">
        <v>0.52219907407407407</v>
      </c>
      <c r="Y52" s="24">
        <f t="shared" ref="Y52:Y60" si="41">X52-W52</f>
        <v>6.921296296296231E-3</v>
      </c>
      <c r="Z52" s="25">
        <f t="shared" ref="Z52:Z60" si="42">Y52*24*60*60</f>
        <v>597.99999999999432</v>
      </c>
      <c r="AA52" s="36">
        <v>0.52893518518518523</v>
      </c>
      <c r="AB52" s="36">
        <v>0.53721064814814812</v>
      </c>
      <c r="AC52" s="24">
        <f t="shared" ref="AC52:AC60" si="43">AB52-AA52</f>
        <v>8.2754629629628873E-3</v>
      </c>
      <c r="AD52" s="25">
        <f t="shared" ref="AD52:AD60" si="44">AC52*24*60*60</f>
        <v>714.99999999999341</v>
      </c>
      <c r="AE52" s="25">
        <f t="shared" ref="AE52:AE58" si="45">J52+N52+R52+V52+Z52+AD52</f>
        <v>3575.9999999999882</v>
      </c>
    </row>
    <row r="53" spans="1:31" s="26" customFormat="1" ht="15.75">
      <c r="A53" s="20">
        <v>19</v>
      </c>
      <c r="B53" s="20" t="s">
        <v>171</v>
      </c>
      <c r="C53" s="21">
        <v>49</v>
      </c>
      <c r="D53" s="27" t="s">
        <v>96</v>
      </c>
      <c r="E53" s="28"/>
      <c r="F53" s="28" t="s">
        <v>21</v>
      </c>
      <c r="G53" s="36">
        <v>0.4201388888888889</v>
      </c>
      <c r="H53" s="36">
        <v>0.42626157407407406</v>
      </c>
      <c r="I53" s="24">
        <f t="shared" si="33"/>
        <v>6.1226851851851616E-3</v>
      </c>
      <c r="J53" s="25">
        <f t="shared" si="34"/>
        <v>528.99999999999795</v>
      </c>
      <c r="K53" s="36">
        <v>0.4381944444444445</v>
      </c>
      <c r="L53" s="36">
        <v>0.44581018518518517</v>
      </c>
      <c r="M53" s="24">
        <f t="shared" si="35"/>
        <v>7.615740740740673E-3</v>
      </c>
      <c r="N53" s="25">
        <f t="shared" si="36"/>
        <v>657.99999999999409</v>
      </c>
      <c r="O53" s="36">
        <v>0.45231481481481484</v>
      </c>
      <c r="P53" s="36">
        <v>0.4612384259259259</v>
      </c>
      <c r="Q53" s="24">
        <f t="shared" si="37"/>
        <v>8.9236111111110628E-3</v>
      </c>
      <c r="R53" s="25">
        <f t="shared" si="38"/>
        <v>770.99999999999579</v>
      </c>
      <c r="S53" s="36">
        <v>0.53009259259259256</v>
      </c>
      <c r="T53" s="36">
        <v>0.53625</v>
      </c>
      <c r="U53" s="24">
        <f t="shared" si="39"/>
        <v>6.1574074074074447E-3</v>
      </c>
      <c r="V53" s="25">
        <f t="shared" si="40"/>
        <v>532.00000000000318</v>
      </c>
      <c r="W53" s="36">
        <v>0.5488425925925926</v>
      </c>
      <c r="X53" s="36">
        <v>0.55671296296296291</v>
      </c>
      <c r="Y53" s="24">
        <f t="shared" si="41"/>
        <v>7.8703703703703054E-3</v>
      </c>
      <c r="Z53" s="25">
        <f t="shared" si="42"/>
        <v>679.99999999999443</v>
      </c>
      <c r="AA53" s="36">
        <v>0.56319444444444444</v>
      </c>
      <c r="AB53" s="36">
        <v>0.57218749999999996</v>
      </c>
      <c r="AC53" s="24">
        <f t="shared" si="43"/>
        <v>8.9930555555555181E-3</v>
      </c>
      <c r="AD53" s="25">
        <f t="shared" si="44"/>
        <v>776.99999999999682</v>
      </c>
      <c r="AE53" s="25">
        <f t="shared" si="45"/>
        <v>3946.9999999999823</v>
      </c>
    </row>
    <row r="54" spans="1:31" s="26" customFormat="1" ht="15.75">
      <c r="A54" s="20">
        <v>27</v>
      </c>
      <c r="B54" s="20" t="s">
        <v>171</v>
      </c>
      <c r="C54" s="21">
        <v>61</v>
      </c>
      <c r="D54" s="27" t="s">
        <v>113</v>
      </c>
      <c r="E54" s="28"/>
      <c r="F54" s="28" t="s">
        <v>21</v>
      </c>
      <c r="G54" s="36">
        <v>0.43356481481481479</v>
      </c>
      <c r="H54" s="36">
        <v>0.43980324074074079</v>
      </c>
      <c r="I54" s="24">
        <f t="shared" si="33"/>
        <v>6.2384259259259944E-3</v>
      </c>
      <c r="J54" s="25">
        <f t="shared" si="34"/>
        <v>539.00000000000591</v>
      </c>
      <c r="K54" s="36">
        <v>0.45810185185185182</v>
      </c>
      <c r="L54" s="36">
        <v>0.46604166666666669</v>
      </c>
      <c r="M54" s="24">
        <f t="shared" si="35"/>
        <v>7.9398148148148717E-3</v>
      </c>
      <c r="N54" s="25">
        <f t="shared" si="36"/>
        <v>686.00000000000489</v>
      </c>
      <c r="O54" s="36">
        <v>0.47291666666666665</v>
      </c>
      <c r="P54" s="36">
        <v>0.48212962962962963</v>
      </c>
      <c r="Q54" s="24">
        <f t="shared" si="37"/>
        <v>9.2129629629629783E-3</v>
      </c>
      <c r="R54" s="25">
        <f t="shared" si="38"/>
        <v>796.00000000000136</v>
      </c>
      <c r="S54" s="36">
        <v>0.51412037037037039</v>
      </c>
      <c r="T54" s="36">
        <v>0.52034722222222218</v>
      </c>
      <c r="U54" s="24">
        <f t="shared" si="39"/>
        <v>6.226851851851789E-3</v>
      </c>
      <c r="V54" s="25">
        <f t="shared" si="40"/>
        <v>537.99999999999454</v>
      </c>
      <c r="W54" s="36">
        <v>0.53472222222222221</v>
      </c>
      <c r="X54" s="36">
        <v>0.54280092592592599</v>
      </c>
      <c r="Y54" s="24">
        <f t="shared" si="41"/>
        <v>8.0787037037037823E-3</v>
      </c>
      <c r="Z54" s="25">
        <f t="shared" si="42"/>
        <v>698.00000000000682</v>
      </c>
      <c r="AA54" s="36">
        <v>0.55046296296296293</v>
      </c>
      <c r="AB54" s="36">
        <v>0.5596875</v>
      </c>
      <c r="AC54" s="24">
        <f t="shared" si="43"/>
        <v>9.2245370370370727E-3</v>
      </c>
      <c r="AD54" s="25">
        <f t="shared" si="44"/>
        <v>797.00000000000307</v>
      </c>
      <c r="AE54" s="25">
        <f t="shared" si="45"/>
        <v>4054.0000000000168</v>
      </c>
    </row>
    <row r="55" spans="1:31" s="26" customFormat="1" ht="15.75">
      <c r="A55" s="20">
        <v>29</v>
      </c>
      <c r="B55" s="20" t="s">
        <v>171</v>
      </c>
      <c r="C55" s="21">
        <v>80</v>
      </c>
      <c r="D55" s="27" t="s">
        <v>125</v>
      </c>
      <c r="E55" s="28" t="s">
        <v>126</v>
      </c>
      <c r="F55" s="28" t="s">
        <v>21</v>
      </c>
      <c r="G55" s="36">
        <v>0.43402777777777773</v>
      </c>
      <c r="H55" s="36">
        <v>0.44028935185185186</v>
      </c>
      <c r="I55" s="24">
        <f t="shared" si="33"/>
        <v>6.2615740740741277E-3</v>
      </c>
      <c r="J55" s="25">
        <f t="shared" si="34"/>
        <v>541.00000000000466</v>
      </c>
      <c r="K55" s="36">
        <v>0.45532407407407405</v>
      </c>
      <c r="L55" s="36">
        <v>0.46333333333333332</v>
      </c>
      <c r="M55" s="24">
        <f t="shared" si="35"/>
        <v>8.0092592592592715E-3</v>
      </c>
      <c r="N55" s="25">
        <f t="shared" si="36"/>
        <v>692.00000000000102</v>
      </c>
      <c r="O55" s="36">
        <v>0.47106481481481483</v>
      </c>
      <c r="P55" s="36">
        <v>0.48055555555555557</v>
      </c>
      <c r="Q55" s="24">
        <f t="shared" si="37"/>
        <v>9.490740740740744E-3</v>
      </c>
      <c r="R55" s="25">
        <f t="shared" si="38"/>
        <v>820.00000000000023</v>
      </c>
      <c r="S55" s="36">
        <v>0.50740740740740742</v>
      </c>
      <c r="T55" s="36">
        <v>0.51412037037037039</v>
      </c>
      <c r="U55" s="24">
        <f t="shared" si="39"/>
        <v>6.7129629629629761E-3</v>
      </c>
      <c r="V55" s="25">
        <f t="shared" si="40"/>
        <v>580.00000000000114</v>
      </c>
      <c r="W55" s="36">
        <v>0.52638888888888891</v>
      </c>
      <c r="X55" s="36">
        <v>0.53445601851851854</v>
      </c>
      <c r="Y55" s="24">
        <f t="shared" si="41"/>
        <v>8.0671296296296324E-3</v>
      </c>
      <c r="Z55" s="25">
        <f t="shared" si="42"/>
        <v>697.00000000000023</v>
      </c>
      <c r="AA55" s="36">
        <v>0.54050925925925919</v>
      </c>
      <c r="AB55" s="36">
        <v>0.54959490740740746</v>
      </c>
      <c r="AC55" s="24">
        <f t="shared" si="43"/>
        <v>9.0856481481482732E-3</v>
      </c>
      <c r="AD55" s="25">
        <f t="shared" si="44"/>
        <v>785.0000000000108</v>
      </c>
      <c r="AE55" s="25">
        <f t="shared" si="45"/>
        <v>4115.0000000000182</v>
      </c>
    </row>
    <row r="56" spans="1:31" s="26" customFormat="1" ht="15.75">
      <c r="A56" s="20">
        <v>33</v>
      </c>
      <c r="B56" s="20" t="s">
        <v>171</v>
      </c>
      <c r="C56" s="21">
        <v>70</v>
      </c>
      <c r="D56" s="27" t="s">
        <v>114</v>
      </c>
      <c r="E56" s="28">
        <v>70</v>
      </c>
      <c r="F56" s="28" t="s">
        <v>21</v>
      </c>
      <c r="G56" s="36">
        <v>0.42986111111111108</v>
      </c>
      <c r="H56" s="36">
        <v>0.43601851851851853</v>
      </c>
      <c r="I56" s="24">
        <f t="shared" si="33"/>
        <v>6.1574074074074447E-3</v>
      </c>
      <c r="J56" s="25">
        <f t="shared" si="34"/>
        <v>532.00000000000318</v>
      </c>
      <c r="K56" s="36">
        <v>0.45208333333333334</v>
      </c>
      <c r="L56" s="36">
        <v>0.45973379629629635</v>
      </c>
      <c r="M56" s="24">
        <f t="shared" si="35"/>
        <v>7.6504629629630116E-3</v>
      </c>
      <c r="N56" s="25">
        <f t="shared" si="36"/>
        <v>661.00000000000421</v>
      </c>
      <c r="O56" s="36">
        <v>0.46736111111111112</v>
      </c>
      <c r="P56" s="36">
        <v>0.47903935185185187</v>
      </c>
      <c r="Q56" s="24">
        <f t="shared" si="37"/>
        <v>1.1678240740740753E-2</v>
      </c>
      <c r="R56" s="25">
        <f t="shared" si="38"/>
        <v>1009.000000000001</v>
      </c>
      <c r="S56" s="36">
        <v>0.53101851851851845</v>
      </c>
      <c r="T56" s="36">
        <v>0.53697916666666667</v>
      </c>
      <c r="U56" s="24">
        <f t="shared" si="39"/>
        <v>5.9606481481482287E-3</v>
      </c>
      <c r="V56" s="25">
        <f t="shared" si="40"/>
        <v>515.00000000000693</v>
      </c>
      <c r="W56" s="36">
        <v>0.5493055555555556</v>
      </c>
      <c r="X56" s="36">
        <v>0.55730324074074067</v>
      </c>
      <c r="Y56" s="24">
        <f t="shared" si="41"/>
        <v>7.9976851851850661E-3</v>
      </c>
      <c r="Z56" s="25">
        <f t="shared" si="42"/>
        <v>690.99999999998977</v>
      </c>
      <c r="AA56" s="36">
        <v>0.56458333333333333</v>
      </c>
      <c r="AB56" s="36">
        <v>0.57358796296296299</v>
      </c>
      <c r="AC56" s="24">
        <f t="shared" si="43"/>
        <v>9.004629629629668E-3</v>
      </c>
      <c r="AD56" s="25">
        <f t="shared" si="44"/>
        <v>778.0000000000033</v>
      </c>
      <c r="AE56" s="25">
        <f t="shared" si="45"/>
        <v>4186.0000000000082</v>
      </c>
    </row>
    <row r="57" spans="1:31" s="26" customFormat="1" ht="15.75">
      <c r="A57" s="20">
        <v>36</v>
      </c>
      <c r="B57" s="20" t="s">
        <v>171</v>
      </c>
      <c r="C57" s="21">
        <v>82</v>
      </c>
      <c r="D57" s="27" t="s">
        <v>141</v>
      </c>
      <c r="E57" s="28"/>
      <c r="F57" s="28" t="s">
        <v>21</v>
      </c>
      <c r="G57" s="36">
        <v>0.43217592592592591</v>
      </c>
      <c r="H57" s="36">
        <v>0.43818287037037035</v>
      </c>
      <c r="I57" s="24">
        <f t="shared" si="33"/>
        <v>6.0069444444444398E-3</v>
      </c>
      <c r="J57" s="25">
        <f t="shared" si="34"/>
        <v>518.99999999999955</v>
      </c>
      <c r="K57" s="36">
        <v>0.45162037037037034</v>
      </c>
      <c r="L57" s="36">
        <v>0.46001157407407406</v>
      </c>
      <c r="M57" s="24">
        <f t="shared" si="35"/>
        <v>8.3912037037037202E-3</v>
      </c>
      <c r="N57" s="25">
        <f t="shared" si="36"/>
        <v>725.00000000000136</v>
      </c>
      <c r="O57" s="36">
        <v>0.46597222222222223</v>
      </c>
      <c r="P57" s="36">
        <v>0.47541666666666665</v>
      </c>
      <c r="Q57" s="24">
        <f t="shared" si="37"/>
        <v>9.444444444444422E-3</v>
      </c>
      <c r="R57" s="25">
        <f t="shared" si="38"/>
        <v>815.99999999999807</v>
      </c>
      <c r="S57" s="36">
        <v>0.50462962962962965</v>
      </c>
      <c r="T57" s="36">
        <v>0.51122685185185179</v>
      </c>
      <c r="U57" s="24">
        <f t="shared" si="39"/>
        <v>6.5972222222221433E-3</v>
      </c>
      <c r="V57" s="25">
        <f t="shared" si="40"/>
        <v>569.99999999999318</v>
      </c>
      <c r="W57" s="36">
        <v>0.52500000000000002</v>
      </c>
      <c r="X57" s="36">
        <v>0.5336805555555556</v>
      </c>
      <c r="Y57" s="24">
        <f t="shared" si="41"/>
        <v>8.6805555555555802E-3</v>
      </c>
      <c r="Z57" s="25">
        <f t="shared" si="42"/>
        <v>750.00000000000216</v>
      </c>
      <c r="AA57" s="36">
        <v>0.5400462962962963</v>
      </c>
      <c r="AB57" s="36">
        <v>0.5502083333333333</v>
      </c>
      <c r="AC57" s="24">
        <f t="shared" si="43"/>
        <v>1.0162037037036997E-2</v>
      </c>
      <c r="AD57" s="25">
        <f t="shared" si="44"/>
        <v>877.99999999999659</v>
      </c>
      <c r="AE57" s="25">
        <f t="shared" si="45"/>
        <v>4257.9999999999909</v>
      </c>
    </row>
    <row r="58" spans="1:31" s="26" customFormat="1" ht="15.75">
      <c r="A58" s="20">
        <v>39</v>
      </c>
      <c r="B58" s="20" t="s">
        <v>171</v>
      </c>
      <c r="C58" s="21">
        <v>68</v>
      </c>
      <c r="D58" s="27" t="s">
        <v>117</v>
      </c>
      <c r="E58" s="28">
        <v>837</v>
      </c>
      <c r="F58" s="28" t="s">
        <v>21</v>
      </c>
      <c r="G58" s="36">
        <v>0.43541666666666662</v>
      </c>
      <c r="H58" s="36">
        <v>0.44166666666666665</v>
      </c>
      <c r="I58" s="24">
        <f t="shared" si="33"/>
        <v>6.2500000000000333E-3</v>
      </c>
      <c r="J58" s="25">
        <f t="shared" si="34"/>
        <v>540.00000000000284</v>
      </c>
      <c r="K58" s="36">
        <v>0.4601851851851852</v>
      </c>
      <c r="L58" s="36">
        <v>0.46839120370370368</v>
      </c>
      <c r="M58" s="24">
        <f t="shared" si="35"/>
        <v>8.2060185185184875E-3</v>
      </c>
      <c r="N58" s="25">
        <f t="shared" si="36"/>
        <v>708.99999999999727</v>
      </c>
      <c r="O58" s="36">
        <v>0.47893518518518513</v>
      </c>
      <c r="P58" s="36">
        <v>0.48950231481481482</v>
      </c>
      <c r="Q58" s="24">
        <f t="shared" si="37"/>
        <v>1.056712962962969E-2</v>
      </c>
      <c r="R58" s="25">
        <f t="shared" si="38"/>
        <v>913.00000000000523</v>
      </c>
      <c r="S58" s="36">
        <v>0.53564814814814821</v>
      </c>
      <c r="T58" s="36">
        <v>0.54203703703703698</v>
      </c>
      <c r="U58" s="24">
        <f t="shared" si="39"/>
        <v>6.3888888888887774E-3</v>
      </c>
      <c r="V58" s="25">
        <f t="shared" si="40"/>
        <v>551.99999999999034</v>
      </c>
      <c r="W58" s="36">
        <v>0.56388888888888888</v>
      </c>
      <c r="X58" s="36">
        <v>0.57233796296296291</v>
      </c>
      <c r="Y58" s="24">
        <f t="shared" si="41"/>
        <v>8.4490740740740256E-3</v>
      </c>
      <c r="Z58" s="25">
        <f t="shared" si="42"/>
        <v>729.99999999999579</v>
      </c>
      <c r="AA58" s="36">
        <v>0.58425925925925926</v>
      </c>
      <c r="AB58" s="36">
        <v>0.59431712962962957</v>
      </c>
      <c r="AC58" s="24">
        <f t="shared" si="43"/>
        <v>1.0057870370370314E-2</v>
      </c>
      <c r="AD58" s="25">
        <f t="shared" si="44"/>
        <v>868.99999999999511</v>
      </c>
      <c r="AE58" s="25">
        <f t="shared" si="45"/>
        <v>4312.9999999999873</v>
      </c>
    </row>
    <row r="59" spans="1:31" s="26" customFormat="1" ht="15.75">
      <c r="A59" s="20"/>
      <c r="B59" s="20"/>
      <c r="C59" s="21">
        <v>47</v>
      </c>
      <c r="D59" s="27" t="s">
        <v>82</v>
      </c>
      <c r="E59" s="28"/>
      <c r="F59" s="28" t="s">
        <v>21</v>
      </c>
      <c r="G59" s="36">
        <v>0.41967592592592595</v>
      </c>
      <c r="H59" s="36">
        <v>0.4253587962962963</v>
      </c>
      <c r="I59" s="24">
        <f t="shared" si="33"/>
        <v>5.682870370370352E-3</v>
      </c>
      <c r="J59" s="25">
        <f t="shared" si="34"/>
        <v>490.99999999999841</v>
      </c>
      <c r="K59" s="36">
        <v>0.43689814814814815</v>
      </c>
      <c r="L59" s="36">
        <v>0.44383101851851853</v>
      </c>
      <c r="M59" s="24">
        <f t="shared" si="35"/>
        <v>6.9328703703703809E-3</v>
      </c>
      <c r="N59" s="25">
        <f t="shared" si="36"/>
        <v>599.00000000000091</v>
      </c>
      <c r="O59" s="36"/>
      <c r="P59" s="27"/>
      <c r="Q59" s="24">
        <f t="shared" si="37"/>
        <v>0</v>
      </c>
      <c r="R59" s="25">
        <f t="shared" si="38"/>
        <v>0</v>
      </c>
      <c r="S59" s="27"/>
      <c r="T59" s="27"/>
      <c r="U59" s="24">
        <f t="shared" si="39"/>
        <v>0</v>
      </c>
      <c r="V59" s="25">
        <f t="shared" si="40"/>
        <v>0</v>
      </c>
      <c r="W59" s="27"/>
      <c r="X59" s="27"/>
      <c r="Y59" s="24">
        <f t="shared" si="41"/>
        <v>0</v>
      </c>
      <c r="Z59" s="25">
        <f t="shared" si="42"/>
        <v>0</v>
      </c>
      <c r="AA59" s="27"/>
      <c r="AB59" s="27"/>
      <c r="AC59" s="24">
        <f t="shared" si="43"/>
        <v>0</v>
      </c>
      <c r="AD59" s="25">
        <f t="shared" si="44"/>
        <v>0</v>
      </c>
      <c r="AE59" s="25" t="s">
        <v>168</v>
      </c>
    </row>
    <row r="60" spans="1:31" s="26" customFormat="1" ht="15.75">
      <c r="A60" s="20"/>
      <c r="B60" s="20"/>
      <c r="C60" s="21">
        <v>43</v>
      </c>
      <c r="D60" s="27" t="s">
        <v>80</v>
      </c>
      <c r="E60" s="28" t="s">
        <v>81</v>
      </c>
      <c r="F60" s="28" t="s">
        <v>21</v>
      </c>
      <c r="G60" s="36">
        <v>0.41828703703703707</v>
      </c>
      <c r="H60" s="36">
        <v>0.42435185185185187</v>
      </c>
      <c r="I60" s="24">
        <f t="shared" si="33"/>
        <v>6.0648148148148007E-3</v>
      </c>
      <c r="J60" s="25">
        <f t="shared" si="34"/>
        <v>523.99999999999875</v>
      </c>
      <c r="K60" s="27"/>
      <c r="L60" s="27"/>
      <c r="M60" s="24">
        <f t="shared" si="35"/>
        <v>0</v>
      </c>
      <c r="N60" s="25">
        <f t="shared" si="36"/>
        <v>0</v>
      </c>
      <c r="O60" s="27"/>
      <c r="P60" s="27"/>
      <c r="Q60" s="24">
        <f t="shared" si="37"/>
        <v>0</v>
      </c>
      <c r="R60" s="25">
        <f t="shared" si="38"/>
        <v>0</v>
      </c>
      <c r="S60" s="27"/>
      <c r="T60" s="27"/>
      <c r="U60" s="24">
        <f t="shared" si="39"/>
        <v>0</v>
      </c>
      <c r="V60" s="25">
        <f t="shared" si="40"/>
        <v>0</v>
      </c>
      <c r="W60" s="27"/>
      <c r="X60" s="27"/>
      <c r="Y60" s="24">
        <f t="shared" si="41"/>
        <v>0</v>
      </c>
      <c r="Z60" s="25">
        <f t="shared" si="42"/>
        <v>0</v>
      </c>
      <c r="AA60" s="27"/>
      <c r="AB60" s="27"/>
      <c r="AC60" s="24">
        <f t="shared" si="43"/>
        <v>0</v>
      </c>
      <c r="AD60" s="25">
        <f t="shared" si="44"/>
        <v>0</v>
      </c>
      <c r="AE60" s="25" t="s">
        <v>168</v>
      </c>
    </row>
    <row r="61" spans="1:31" s="26" customFormat="1" ht="15.75">
      <c r="A61" s="20"/>
      <c r="B61" s="20"/>
      <c r="C61" s="31"/>
      <c r="D61" s="32" t="s">
        <v>181</v>
      </c>
      <c r="E61" s="33"/>
      <c r="F61" s="33"/>
      <c r="G61" s="40"/>
      <c r="H61" s="40"/>
      <c r="I61" s="34"/>
      <c r="J61" s="35"/>
      <c r="K61" s="40"/>
      <c r="L61" s="40"/>
      <c r="M61" s="34"/>
      <c r="N61" s="35"/>
      <c r="O61" s="40"/>
      <c r="P61" s="40"/>
      <c r="Q61" s="34"/>
      <c r="R61" s="35"/>
      <c r="S61" s="40"/>
      <c r="T61" s="40"/>
      <c r="U61" s="34"/>
      <c r="V61" s="35"/>
      <c r="W61" s="40"/>
      <c r="X61" s="40"/>
      <c r="Y61" s="34"/>
      <c r="Z61" s="35"/>
      <c r="AA61" s="40"/>
      <c r="AB61" s="40"/>
      <c r="AC61" s="34"/>
      <c r="AD61" s="35"/>
      <c r="AE61" s="35"/>
    </row>
    <row r="62" spans="1:31" s="26" customFormat="1" ht="15.75">
      <c r="A62" s="20">
        <v>20</v>
      </c>
      <c r="B62" s="20" t="s">
        <v>170</v>
      </c>
      <c r="C62" s="21">
        <v>42</v>
      </c>
      <c r="D62" s="27" t="s">
        <v>76</v>
      </c>
      <c r="E62" s="28">
        <v>293</v>
      </c>
      <c r="F62" s="28" t="s">
        <v>22</v>
      </c>
      <c r="G62" s="36">
        <v>0.41782407407407413</v>
      </c>
      <c r="H62" s="36">
        <v>0.42368055555555556</v>
      </c>
      <c r="I62" s="24">
        <f t="shared" ref="I62:I73" si="46">H62-G62</f>
        <v>5.8564814814814348E-3</v>
      </c>
      <c r="J62" s="25">
        <f t="shared" ref="J62:J73" si="47">I62*24*60*60</f>
        <v>505.99999999999596</v>
      </c>
      <c r="K62" s="36">
        <v>0.43495370370370368</v>
      </c>
      <c r="L62" s="36">
        <v>0.44310185185185186</v>
      </c>
      <c r="M62" s="24">
        <f t="shared" ref="M62:M73" si="48">L62-K62</f>
        <v>8.1481481481481821E-3</v>
      </c>
      <c r="N62" s="25">
        <f t="shared" ref="N62:N73" si="49">M62*24*60*60</f>
        <v>704.00000000000296</v>
      </c>
      <c r="O62" s="36">
        <v>0.45</v>
      </c>
      <c r="P62" s="36">
        <v>0.45891203703703703</v>
      </c>
      <c r="Q62" s="24">
        <f t="shared" ref="Q62:Q73" si="50">P62-O62</f>
        <v>8.9120370370370239E-3</v>
      </c>
      <c r="R62" s="25">
        <f t="shared" ref="R62:R73" si="51">Q62*24*60*60</f>
        <v>769.99999999999886</v>
      </c>
      <c r="S62" s="24">
        <v>0.49212962962962964</v>
      </c>
      <c r="T62" s="36">
        <v>0.49814814814814817</v>
      </c>
      <c r="U62" s="24">
        <f t="shared" ref="U62:U73" si="52">T62-S62</f>
        <v>6.0185185185185341E-3</v>
      </c>
      <c r="V62" s="25">
        <f t="shared" ref="V62:V73" si="53">U62*24*60*60</f>
        <v>520.00000000000136</v>
      </c>
      <c r="W62" s="36">
        <v>0.51157407407407407</v>
      </c>
      <c r="X62" s="36">
        <v>0.51944444444444449</v>
      </c>
      <c r="Y62" s="24">
        <f t="shared" ref="Y62:Y73" si="54">X62-W62</f>
        <v>7.8703703703704164E-3</v>
      </c>
      <c r="Z62" s="25">
        <f t="shared" ref="Z62:Z73" si="55">Y62*24*60*60</f>
        <v>680.00000000000398</v>
      </c>
      <c r="AA62" s="36">
        <v>0.52615740740740746</v>
      </c>
      <c r="AB62" s="36">
        <v>0.53521990740740744</v>
      </c>
      <c r="AC62" s="24">
        <f t="shared" ref="AC62:AC73" si="56">AB62-AA62</f>
        <v>9.0624999999999734E-3</v>
      </c>
      <c r="AD62" s="25">
        <f t="shared" ref="AD62:AD73" si="57">AC62*24*60*60</f>
        <v>782.99999999999773</v>
      </c>
      <c r="AE62" s="25">
        <f t="shared" ref="AE62:AE71" si="58">J62+N62+R62+V62+Z62+AD62</f>
        <v>3963.0000000000009</v>
      </c>
    </row>
    <row r="63" spans="1:31" s="26" customFormat="1" ht="15.75">
      <c r="A63" s="20">
        <v>24</v>
      </c>
      <c r="B63" s="20" t="s">
        <v>170</v>
      </c>
      <c r="C63" s="21">
        <v>21</v>
      </c>
      <c r="D63" s="27" t="s">
        <v>47</v>
      </c>
      <c r="E63" s="28"/>
      <c r="F63" s="28" t="s">
        <v>22</v>
      </c>
      <c r="G63" s="36">
        <v>0.41226851851851848</v>
      </c>
      <c r="H63" s="36">
        <v>0.41833333333333328</v>
      </c>
      <c r="I63" s="24">
        <f t="shared" si="46"/>
        <v>6.0648148148148007E-3</v>
      </c>
      <c r="J63" s="25">
        <f t="shared" si="47"/>
        <v>523.99999999999875</v>
      </c>
      <c r="K63" s="36">
        <v>0.43171296296296297</v>
      </c>
      <c r="L63" s="36">
        <v>0.43896990740740738</v>
      </c>
      <c r="M63" s="24">
        <f t="shared" si="48"/>
        <v>7.2569444444444131E-3</v>
      </c>
      <c r="N63" s="25">
        <f t="shared" si="49"/>
        <v>626.99999999999727</v>
      </c>
      <c r="O63" s="36">
        <v>0.44629629629629625</v>
      </c>
      <c r="P63" s="36">
        <v>0.45543981481481483</v>
      </c>
      <c r="Q63" s="24">
        <f t="shared" si="50"/>
        <v>9.1435185185185786E-3</v>
      </c>
      <c r="R63" s="25">
        <f t="shared" si="51"/>
        <v>790.00000000000523</v>
      </c>
      <c r="S63" s="36">
        <v>0.49398148148148152</v>
      </c>
      <c r="T63" s="36">
        <v>0.50026620370370367</v>
      </c>
      <c r="U63" s="24">
        <f t="shared" si="52"/>
        <v>6.2847222222221499E-3</v>
      </c>
      <c r="V63" s="25">
        <f t="shared" si="53"/>
        <v>542.99999999999375</v>
      </c>
      <c r="W63" s="36">
        <v>0.51226851851851851</v>
      </c>
      <c r="X63" s="36">
        <v>0.52019675925925923</v>
      </c>
      <c r="Y63" s="24">
        <f t="shared" si="54"/>
        <v>7.9282407407407218E-3</v>
      </c>
      <c r="Z63" s="25">
        <f t="shared" si="55"/>
        <v>684.99999999999841</v>
      </c>
      <c r="AA63" s="36">
        <v>0.52685185185185179</v>
      </c>
      <c r="AB63" s="36">
        <v>0.53668981481481481</v>
      </c>
      <c r="AC63" s="24">
        <f t="shared" si="56"/>
        <v>9.8379629629630205E-3</v>
      </c>
      <c r="AD63" s="25">
        <f t="shared" si="57"/>
        <v>850.000000000005</v>
      </c>
      <c r="AE63" s="25">
        <f t="shared" si="58"/>
        <v>4018.9999999999986</v>
      </c>
    </row>
    <row r="64" spans="1:31" s="26" customFormat="1" ht="15.75">
      <c r="A64" s="20">
        <v>30</v>
      </c>
      <c r="B64" s="20" t="s">
        <v>170</v>
      </c>
      <c r="C64" s="21">
        <v>102</v>
      </c>
      <c r="D64" s="27" t="s">
        <v>163</v>
      </c>
      <c r="E64" s="28"/>
      <c r="F64" s="28" t="s">
        <v>22</v>
      </c>
      <c r="G64" s="36">
        <v>0.43865740740740744</v>
      </c>
      <c r="H64" s="36">
        <v>0.44496527777777778</v>
      </c>
      <c r="I64" s="24">
        <f t="shared" si="46"/>
        <v>6.3078703703703387E-3</v>
      </c>
      <c r="J64" s="25">
        <f t="shared" si="47"/>
        <v>544.99999999999727</v>
      </c>
      <c r="K64" s="36">
        <v>0.46481481481481479</v>
      </c>
      <c r="L64" s="36">
        <v>0.47261574074074075</v>
      </c>
      <c r="M64" s="24">
        <f t="shared" si="48"/>
        <v>7.8009259259259611E-3</v>
      </c>
      <c r="N64" s="25">
        <f t="shared" si="49"/>
        <v>674.00000000000307</v>
      </c>
      <c r="O64" s="36">
        <v>0.48402777777777778</v>
      </c>
      <c r="P64" s="36">
        <v>0.49332175925925931</v>
      </c>
      <c r="Q64" s="24">
        <f t="shared" si="50"/>
        <v>9.293981481481528E-3</v>
      </c>
      <c r="R64" s="25">
        <f t="shared" si="51"/>
        <v>803.00000000000398</v>
      </c>
      <c r="S64" s="36">
        <v>0.5537037037037037</v>
      </c>
      <c r="T64" s="36">
        <v>0.55984953703703699</v>
      </c>
      <c r="U64" s="24">
        <f t="shared" si="52"/>
        <v>6.1458333333332948E-3</v>
      </c>
      <c r="V64" s="25">
        <f t="shared" si="53"/>
        <v>530.9999999999967</v>
      </c>
      <c r="W64" s="36">
        <v>0.57361111111111118</v>
      </c>
      <c r="X64" s="36">
        <v>0.58190972222222226</v>
      </c>
      <c r="Y64" s="24">
        <f t="shared" si="54"/>
        <v>8.2986111111110761E-3</v>
      </c>
      <c r="Z64" s="25">
        <f t="shared" si="55"/>
        <v>716.99999999999693</v>
      </c>
      <c r="AA64" s="36">
        <v>0.59004629629629635</v>
      </c>
      <c r="AB64" s="36">
        <v>0.59984953703703703</v>
      </c>
      <c r="AC64" s="24">
        <f t="shared" si="56"/>
        <v>9.8032407407406819E-3</v>
      </c>
      <c r="AD64" s="25">
        <f t="shared" si="57"/>
        <v>846.99999999999488</v>
      </c>
      <c r="AE64" s="25">
        <f t="shared" si="58"/>
        <v>4116.9999999999927</v>
      </c>
    </row>
    <row r="65" spans="1:31" s="26" customFormat="1" ht="15.75">
      <c r="A65" s="20">
        <v>31</v>
      </c>
      <c r="B65" s="20" t="s">
        <v>170</v>
      </c>
      <c r="C65" s="21">
        <v>20</v>
      </c>
      <c r="D65" s="27" t="s">
        <v>41</v>
      </c>
      <c r="E65" s="28"/>
      <c r="F65" s="28" t="s">
        <v>22</v>
      </c>
      <c r="G65" s="36">
        <v>0.41157407407407409</v>
      </c>
      <c r="H65" s="36">
        <v>0.41739583333333335</v>
      </c>
      <c r="I65" s="24">
        <f t="shared" si="46"/>
        <v>5.8217592592592626E-3</v>
      </c>
      <c r="J65" s="25">
        <f t="shared" si="47"/>
        <v>503.00000000000028</v>
      </c>
      <c r="K65" s="36">
        <v>0.43124999999999997</v>
      </c>
      <c r="L65" s="36">
        <v>0.43883101851851852</v>
      </c>
      <c r="M65" s="24">
        <f t="shared" si="48"/>
        <v>7.5810185185185563E-3</v>
      </c>
      <c r="N65" s="25">
        <f t="shared" si="49"/>
        <v>655.0000000000033</v>
      </c>
      <c r="O65" s="36">
        <v>0.4458333333333333</v>
      </c>
      <c r="P65" s="36">
        <v>0.45758101851851851</v>
      </c>
      <c r="Q65" s="24">
        <f t="shared" si="50"/>
        <v>1.1747685185185208E-2</v>
      </c>
      <c r="R65" s="25">
        <f t="shared" si="51"/>
        <v>1015.000000000002</v>
      </c>
      <c r="S65" s="36">
        <v>0.53703703703703709</v>
      </c>
      <c r="T65" s="36">
        <v>0.54297453703703702</v>
      </c>
      <c r="U65" s="24">
        <f t="shared" si="52"/>
        <v>5.9374999999999289E-3</v>
      </c>
      <c r="V65" s="25">
        <f t="shared" si="53"/>
        <v>512.99999999999386</v>
      </c>
      <c r="W65" s="36">
        <v>0.55601851851851858</v>
      </c>
      <c r="X65" s="36">
        <v>0.5638657407407407</v>
      </c>
      <c r="Y65" s="24">
        <f t="shared" si="54"/>
        <v>7.8472222222221166E-3</v>
      </c>
      <c r="Z65" s="25">
        <f t="shared" si="55"/>
        <v>677.99999999999091</v>
      </c>
      <c r="AA65" s="36">
        <v>0.57037037037037031</v>
      </c>
      <c r="AB65" s="36">
        <v>0.57938657407407412</v>
      </c>
      <c r="AC65" s="24">
        <f t="shared" si="56"/>
        <v>9.0162037037038179E-3</v>
      </c>
      <c r="AD65" s="25">
        <f t="shared" si="57"/>
        <v>779.00000000000989</v>
      </c>
      <c r="AE65" s="25">
        <f t="shared" si="58"/>
        <v>4143</v>
      </c>
    </row>
    <row r="66" spans="1:31" s="26" customFormat="1" ht="15.75">
      <c r="A66" s="20">
        <v>34</v>
      </c>
      <c r="B66" s="20" t="s">
        <v>170</v>
      </c>
      <c r="C66" s="21">
        <v>60</v>
      </c>
      <c r="D66" s="27" t="s">
        <v>111</v>
      </c>
      <c r="E66" s="28" t="s">
        <v>112</v>
      </c>
      <c r="F66" s="28" t="s">
        <v>22</v>
      </c>
      <c r="G66" s="36">
        <v>0.43078703703703702</v>
      </c>
      <c r="H66" s="36">
        <v>0.43694444444444441</v>
      </c>
      <c r="I66" s="24">
        <f t="shared" si="46"/>
        <v>6.1574074074073892E-3</v>
      </c>
      <c r="J66" s="25">
        <f t="shared" si="47"/>
        <v>531.99999999999841</v>
      </c>
      <c r="K66" s="36">
        <v>0.44907407407407413</v>
      </c>
      <c r="L66" s="36">
        <v>0.45677083333333335</v>
      </c>
      <c r="M66" s="24">
        <f t="shared" si="48"/>
        <v>7.6967592592592227E-3</v>
      </c>
      <c r="N66" s="25">
        <f t="shared" si="49"/>
        <v>664.99999999999682</v>
      </c>
      <c r="O66" s="36">
        <v>0.46296296296296297</v>
      </c>
      <c r="P66" s="36">
        <v>0.47123842592592591</v>
      </c>
      <c r="Q66" s="24">
        <f t="shared" si="50"/>
        <v>8.2754629629629428E-3</v>
      </c>
      <c r="R66" s="25">
        <f t="shared" si="51"/>
        <v>714.99999999999829</v>
      </c>
      <c r="S66" s="36">
        <v>0.50949074074074074</v>
      </c>
      <c r="T66" s="36">
        <v>0.51655092592592589</v>
      </c>
      <c r="U66" s="24">
        <f t="shared" si="52"/>
        <v>7.0601851851851416E-3</v>
      </c>
      <c r="V66" s="25">
        <f t="shared" si="53"/>
        <v>609.99999999999625</v>
      </c>
      <c r="W66" s="36">
        <v>0.53194444444444444</v>
      </c>
      <c r="X66" s="36">
        <v>0.54112268518518525</v>
      </c>
      <c r="Y66" s="24">
        <f t="shared" si="54"/>
        <v>9.1782407407408062E-3</v>
      </c>
      <c r="Z66" s="25">
        <f t="shared" si="55"/>
        <v>793.00000000000568</v>
      </c>
      <c r="AA66" s="36">
        <v>0.54861111111111105</v>
      </c>
      <c r="AB66" s="36">
        <v>0.55931712962962965</v>
      </c>
      <c r="AC66" s="24">
        <f t="shared" si="56"/>
        <v>1.0706018518518601E-2</v>
      </c>
      <c r="AD66" s="25">
        <f t="shared" si="57"/>
        <v>925.00000000000705</v>
      </c>
      <c r="AE66" s="25">
        <f t="shared" si="58"/>
        <v>4240.0000000000027</v>
      </c>
    </row>
    <row r="67" spans="1:31" s="26" customFormat="1" ht="15.75">
      <c r="A67" s="20">
        <v>40</v>
      </c>
      <c r="B67" s="20" t="s">
        <v>171</v>
      </c>
      <c r="C67" s="21">
        <v>59</v>
      </c>
      <c r="D67" s="27" t="s">
        <v>109</v>
      </c>
      <c r="E67" s="28" t="s">
        <v>110</v>
      </c>
      <c r="F67" s="28" t="s">
        <v>22</v>
      </c>
      <c r="G67" s="36">
        <v>0.42615740740740743</v>
      </c>
      <c r="H67" s="36">
        <v>0.43283564814814812</v>
      </c>
      <c r="I67" s="24">
        <f t="shared" si="46"/>
        <v>6.678240740740693E-3</v>
      </c>
      <c r="J67" s="25">
        <f t="shared" si="47"/>
        <v>576.99999999999591</v>
      </c>
      <c r="K67" s="36">
        <v>0.4458333333333333</v>
      </c>
      <c r="L67" s="36">
        <v>0.45495370370370369</v>
      </c>
      <c r="M67" s="24">
        <f t="shared" si="48"/>
        <v>9.1203703703703898E-3</v>
      </c>
      <c r="N67" s="25">
        <f t="shared" si="49"/>
        <v>788.00000000000171</v>
      </c>
      <c r="O67" s="36">
        <v>0.46157407407407408</v>
      </c>
      <c r="P67" s="36">
        <v>0.47152777777777777</v>
      </c>
      <c r="Q67" s="24">
        <f t="shared" si="50"/>
        <v>9.9537037037036868E-3</v>
      </c>
      <c r="R67" s="25">
        <f t="shared" si="51"/>
        <v>859.99999999999852</v>
      </c>
      <c r="S67" s="36">
        <v>0.50509259259259254</v>
      </c>
      <c r="T67" s="36">
        <v>0.51173611111111106</v>
      </c>
      <c r="U67" s="24">
        <f t="shared" si="52"/>
        <v>6.6435185185185208E-3</v>
      </c>
      <c r="V67" s="25">
        <f t="shared" si="53"/>
        <v>574.00000000000023</v>
      </c>
      <c r="W67" s="36">
        <v>0.52592592592592591</v>
      </c>
      <c r="X67" s="36">
        <v>0.53447916666666673</v>
      </c>
      <c r="Y67" s="24">
        <f t="shared" si="54"/>
        <v>8.5532407407408195E-3</v>
      </c>
      <c r="Z67" s="25">
        <f t="shared" si="55"/>
        <v>739.00000000000682</v>
      </c>
      <c r="AA67" s="36">
        <v>0.54097222222222219</v>
      </c>
      <c r="AB67" s="36">
        <v>0.55065972222222215</v>
      </c>
      <c r="AC67" s="24">
        <f t="shared" si="56"/>
        <v>9.68749999999996E-3</v>
      </c>
      <c r="AD67" s="25">
        <f t="shared" si="57"/>
        <v>836.99999999999659</v>
      </c>
      <c r="AE67" s="25">
        <f t="shared" si="58"/>
        <v>4375</v>
      </c>
    </row>
    <row r="68" spans="1:31" s="26" customFormat="1" ht="15.75">
      <c r="A68" s="20">
        <v>41</v>
      </c>
      <c r="B68" s="20" t="s">
        <v>171</v>
      </c>
      <c r="C68" s="21">
        <v>69</v>
      </c>
      <c r="D68" s="27" t="s">
        <v>101</v>
      </c>
      <c r="E68" s="28" t="s">
        <v>122</v>
      </c>
      <c r="F68" s="28" t="s">
        <v>22</v>
      </c>
      <c r="G68" s="36">
        <v>0.43587962962962962</v>
      </c>
      <c r="H68" s="36">
        <v>0.44275462962962964</v>
      </c>
      <c r="I68" s="24">
        <f t="shared" si="46"/>
        <v>6.87500000000002E-3</v>
      </c>
      <c r="J68" s="25">
        <f t="shared" si="47"/>
        <v>594.00000000000171</v>
      </c>
      <c r="K68" s="36">
        <v>0.46064814814814814</v>
      </c>
      <c r="L68" s="36">
        <v>0.46917824074074077</v>
      </c>
      <c r="M68" s="24">
        <f t="shared" si="48"/>
        <v>8.5300925925926308E-3</v>
      </c>
      <c r="N68" s="25">
        <f t="shared" si="49"/>
        <v>737.0000000000033</v>
      </c>
      <c r="O68" s="36">
        <v>0.47986111111111113</v>
      </c>
      <c r="P68" s="36">
        <v>0.48998842592592595</v>
      </c>
      <c r="Q68" s="24">
        <f t="shared" si="50"/>
        <v>1.0127314814814825E-2</v>
      </c>
      <c r="R68" s="25">
        <f t="shared" si="51"/>
        <v>875.00000000000091</v>
      </c>
      <c r="S68" s="36">
        <v>0.53865740740740742</v>
      </c>
      <c r="T68" s="36">
        <v>0.54560185185185184</v>
      </c>
      <c r="U68" s="24">
        <f t="shared" si="52"/>
        <v>6.9444444444444198E-3</v>
      </c>
      <c r="V68" s="25">
        <f t="shared" si="53"/>
        <v>599.99999999999784</v>
      </c>
      <c r="W68" s="36">
        <v>0.5625</v>
      </c>
      <c r="X68" s="36">
        <v>0.57151620370370371</v>
      </c>
      <c r="Y68" s="24">
        <f t="shared" si="54"/>
        <v>9.0162037037037068E-3</v>
      </c>
      <c r="Z68" s="25">
        <f t="shared" si="55"/>
        <v>779.00000000000023</v>
      </c>
      <c r="AA68" s="36">
        <v>0.58333333333333337</v>
      </c>
      <c r="AB68" s="36">
        <v>0.59440972222222221</v>
      </c>
      <c r="AC68" s="24">
        <f t="shared" si="56"/>
        <v>1.1076388888888844E-2</v>
      </c>
      <c r="AD68" s="25">
        <f t="shared" si="57"/>
        <v>956.99999999999613</v>
      </c>
      <c r="AE68" s="25">
        <f t="shared" si="58"/>
        <v>4542</v>
      </c>
    </row>
    <row r="69" spans="1:31" s="26" customFormat="1" ht="15.75">
      <c r="A69" s="20">
        <v>42</v>
      </c>
      <c r="B69" s="20" t="s">
        <v>171</v>
      </c>
      <c r="C69" s="21">
        <v>89</v>
      </c>
      <c r="D69" s="27" t="s">
        <v>142</v>
      </c>
      <c r="E69" s="28" t="s">
        <v>143</v>
      </c>
      <c r="F69" s="28" t="s">
        <v>22</v>
      </c>
      <c r="G69" s="36">
        <v>0.4381944444444445</v>
      </c>
      <c r="H69" s="36">
        <v>0.44449074074074074</v>
      </c>
      <c r="I69" s="24">
        <f t="shared" si="46"/>
        <v>6.2962962962962443E-3</v>
      </c>
      <c r="J69" s="25">
        <f t="shared" si="47"/>
        <v>543.99999999999545</v>
      </c>
      <c r="K69" s="36">
        <v>0.46712962962962962</v>
      </c>
      <c r="L69" s="36">
        <v>0.47489583333333335</v>
      </c>
      <c r="M69" s="24">
        <f t="shared" si="48"/>
        <v>7.7662037037037335E-3</v>
      </c>
      <c r="N69" s="25">
        <f t="shared" si="49"/>
        <v>671.00000000000261</v>
      </c>
      <c r="O69" s="36">
        <v>0.48495370370370372</v>
      </c>
      <c r="P69" s="36">
        <v>0.4939236111111111</v>
      </c>
      <c r="Q69" s="24">
        <f t="shared" si="50"/>
        <v>8.9699074074073848E-3</v>
      </c>
      <c r="R69" s="25">
        <f t="shared" si="51"/>
        <v>774.99999999999807</v>
      </c>
      <c r="S69" s="36">
        <v>0.55694444444444446</v>
      </c>
      <c r="T69" s="36">
        <v>0.56306712962962957</v>
      </c>
      <c r="U69" s="24">
        <f t="shared" si="52"/>
        <v>6.1226851851851061E-3</v>
      </c>
      <c r="V69" s="25">
        <f t="shared" si="53"/>
        <v>528.99999999999318</v>
      </c>
      <c r="W69" s="36">
        <v>0.58124999999999993</v>
      </c>
      <c r="X69" s="36">
        <v>0.59377314814814819</v>
      </c>
      <c r="Y69" s="24">
        <f t="shared" si="54"/>
        <v>1.2523148148148255E-2</v>
      </c>
      <c r="Z69" s="25">
        <f t="shared" si="55"/>
        <v>1082.0000000000093</v>
      </c>
      <c r="AA69" s="36">
        <v>0.60300925925925919</v>
      </c>
      <c r="AB69" s="36">
        <v>0.61498842592592595</v>
      </c>
      <c r="AC69" s="24">
        <f t="shared" si="56"/>
        <v>1.1979166666666763E-2</v>
      </c>
      <c r="AD69" s="25">
        <f t="shared" si="57"/>
        <v>1035.0000000000084</v>
      </c>
      <c r="AE69" s="25">
        <f t="shared" si="58"/>
        <v>4636.0000000000073</v>
      </c>
    </row>
    <row r="70" spans="1:31" s="26" customFormat="1" ht="15.75">
      <c r="A70" s="20">
        <v>43</v>
      </c>
      <c r="B70" s="20" t="s">
        <v>171</v>
      </c>
      <c r="C70" s="21">
        <v>90</v>
      </c>
      <c r="D70" s="27" t="s">
        <v>167</v>
      </c>
      <c r="E70" s="28"/>
      <c r="F70" s="28" t="s">
        <v>22</v>
      </c>
      <c r="G70" s="36">
        <v>0.43912037037037038</v>
      </c>
      <c r="H70" s="36">
        <v>0.4460648148148148</v>
      </c>
      <c r="I70" s="24">
        <f t="shared" si="46"/>
        <v>6.9444444444444198E-3</v>
      </c>
      <c r="J70" s="25">
        <f t="shared" si="47"/>
        <v>599.99999999999784</v>
      </c>
      <c r="K70" s="36">
        <v>0.46574074074074073</v>
      </c>
      <c r="L70" s="36">
        <v>0.47416666666666668</v>
      </c>
      <c r="M70" s="24">
        <f t="shared" si="48"/>
        <v>8.4259259259259478E-3</v>
      </c>
      <c r="N70" s="25">
        <f t="shared" si="49"/>
        <v>728.00000000000193</v>
      </c>
      <c r="O70" s="36">
        <v>0.48449074074074078</v>
      </c>
      <c r="P70" s="36">
        <v>0.49510416666666668</v>
      </c>
      <c r="Q70" s="24">
        <f t="shared" si="50"/>
        <v>1.0613425925925901E-2</v>
      </c>
      <c r="R70" s="25">
        <f t="shared" si="51"/>
        <v>916.99999999999784</v>
      </c>
      <c r="S70" s="36">
        <v>0.55740740740740746</v>
      </c>
      <c r="T70" s="36">
        <v>0.56497685185185187</v>
      </c>
      <c r="U70" s="24">
        <f t="shared" si="52"/>
        <v>7.5694444444444065E-3</v>
      </c>
      <c r="V70" s="25">
        <f t="shared" si="53"/>
        <v>653.9999999999967</v>
      </c>
      <c r="W70" s="36">
        <v>0.58171296296296293</v>
      </c>
      <c r="X70" s="36">
        <v>0.59090277777777778</v>
      </c>
      <c r="Y70" s="24">
        <f t="shared" si="54"/>
        <v>9.1898148148148451E-3</v>
      </c>
      <c r="Z70" s="25">
        <f t="shared" si="55"/>
        <v>794.00000000000261</v>
      </c>
      <c r="AA70" s="36">
        <v>0.60185185185185186</v>
      </c>
      <c r="AB70" s="36">
        <v>0.61291666666666667</v>
      </c>
      <c r="AC70" s="24">
        <f t="shared" si="56"/>
        <v>1.1064814814814805E-2</v>
      </c>
      <c r="AD70" s="25">
        <f t="shared" si="57"/>
        <v>955.9999999999992</v>
      </c>
      <c r="AE70" s="25">
        <f t="shared" si="58"/>
        <v>4648.9999999999964</v>
      </c>
    </row>
    <row r="71" spans="1:31" s="26" customFormat="1" ht="15.75">
      <c r="A71" s="20">
        <v>47</v>
      </c>
      <c r="B71" s="20" t="s">
        <v>171</v>
      </c>
      <c r="C71" s="21">
        <v>32</v>
      </c>
      <c r="D71" s="27" t="s">
        <v>52</v>
      </c>
      <c r="E71" s="28" t="s">
        <v>53</v>
      </c>
      <c r="F71" s="28" t="s">
        <v>22</v>
      </c>
      <c r="G71" s="36">
        <v>0.4377314814814815</v>
      </c>
      <c r="H71" s="36">
        <v>0.44402777777777774</v>
      </c>
      <c r="I71" s="24">
        <f t="shared" si="46"/>
        <v>6.2962962962962443E-3</v>
      </c>
      <c r="J71" s="25">
        <f t="shared" si="47"/>
        <v>543.99999999999545</v>
      </c>
      <c r="K71" s="36">
        <v>0.46527777777777773</v>
      </c>
      <c r="L71" s="36">
        <v>0.47444444444444445</v>
      </c>
      <c r="M71" s="24">
        <f t="shared" si="48"/>
        <v>9.1666666666667118E-3</v>
      </c>
      <c r="N71" s="25">
        <f t="shared" si="49"/>
        <v>792.00000000000387</v>
      </c>
      <c r="O71" s="36">
        <v>0.48773148148148149</v>
      </c>
      <c r="P71" s="36">
        <v>0.50025462962962963</v>
      </c>
      <c r="Q71" s="24">
        <f t="shared" si="50"/>
        <v>1.2523148148148144E-2</v>
      </c>
      <c r="R71" s="25">
        <f t="shared" si="51"/>
        <v>1081.9999999999998</v>
      </c>
      <c r="S71" s="36">
        <v>0.55810185185185179</v>
      </c>
      <c r="T71" s="36">
        <v>0.56702546296296297</v>
      </c>
      <c r="U71" s="24">
        <f t="shared" si="52"/>
        <v>8.9236111111111738E-3</v>
      </c>
      <c r="V71" s="25">
        <f t="shared" si="53"/>
        <v>771.00000000000546</v>
      </c>
      <c r="W71" s="36">
        <v>0.58240740740740737</v>
      </c>
      <c r="X71" s="36">
        <v>0.59385416666666668</v>
      </c>
      <c r="Y71" s="24">
        <f t="shared" si="54"/>
        <v>1.1446759259259309E-2</v>
      </c>
      <c r="Z71" s="25">
        <f t="shared" si="55"/>
        <v>989.00000000000432</v>
      </c>
      <c r="AA71" s="36">
        <v>0.60069444444444442</v>
      </c>
      <c r="AB71" s="36">
        <v>0.6118055555555556</v>
      </c>
      <c r="AC71" s="24">
        <f t="shared" si="56"/>
        <v>1.1111111111111183E-2</v>
      </c>
      <c r="AD71" s="25">
        <f t="shared" si="57"/>
        <v>960.00000000000614</v>
      </c>
      <c r="AE71" s="25">
        <f t="shared" si="58"/>
        <v>5138.0000000000155</v>
      </c>
    </row>
    <row r="72" spans="1:31" s="26" customFormat="1" ht="15.75">
      <c r="A72" s="20"/>
      <c r="B72" s="20"/>
      <c r="C72" s="21">
        <v>58</v>
      </c>
      <c r="D72" s="27" t="s">
        <v>107</v>
      </c>
      <c r="E72" s="28" t="s">
        <v>108</v>
      </c>
      <c r="F72" s="28" t="s">
        <v>22</v>
      </c>
      <c r="G72" s="36">
        <v>0.42523148148148149</v>
      </c>
      <c r="H72" s="36">
        <v>0.43152777777777779</v>
      </c>
      <c r="I72" s="24">
        <f t="shared" si="46"/>
        <v>6.2962962962962998E-3</v>
      </c>
      <c r="J72" s="25">
        <f t="shared" si="47"/>
        <v>544.00000000000034</v>
      </c>
      <c r="K72" s="36">
        <v>0.4465277777777778</v>
      </c>
      <c r="L72" s="36">
        <v>0.45780092592592592</v>
      </c>
      <c r="M72" s="24">
        <f t="shared" si="48"/>
        <v>1.1273148148148115E-2</v>
      </c>
      <c r="N72" s="25">
        <f t="shared" si="49"/>
        <v>973.99999999999704</v>
      </c>
      <c r="O72" s="36">
        <v>0.46689814814814817</v>
      </c>
      <c r="P72" s="36">
        <v>0.48084490740740743</v>
      </c>
      <c r="Q72" s="24">
        <f t="shared" si="50"/>
        <v>1.3946759259259256E-2</v>
      </c>
      <c r="R72" s="25">
        <f t="shared" si="51"/>
        <v>1204.9999999999998</v>
      </c>
      <c r="S72" s="27"/>
      <c r="T72" s="27"/>
      <c r="U72" s="24">
        <f t="shared" si="52"/>
        <v>0</v>
      </c>
      <c r="V72" s="25">
        <f t="shared" si="53"/>
        <v>0</v>
      </c>
      <c r="W72" s="27"/>
      <c r="X72" s="27"/>
      <c r="Y72" s="24">
        <f t="shared" si="54"/>
        <v>0</v>
      </c>
      <c r="Z72" s="25">
        <f t="shared" si="55"/>
        <v>0</v>
      </c>
      <c r="AA72" s="27"/>
      <c r="AB72" s="27"/>
      <c r="AC72" s="24">
        <f t="shared" si="56"/>
        <v>0</v>
      </c>
      <c r="AD72" s="25">
        <f t="shared" si="57"/>
        <v>0</v>
      </c>
      <c r="AE72" s="25" t="s">
        <v>168</v>
      </c>
    </row>
    <row r="73" spans="1:31" s="26" customFormat="1" ht="15.75">
      <c r="A73" s="20"/>
      <c r="B73" s="20"/>
      <c r="C73" s="21">
        <v>48</v>
      </c>
      <c r="D73" s="27" t="s">
        <v>87</v>
      </c>
      <c r="E73" s="28" t="s">
        <v>88</v>
      </c>
      <c r="F73" s="28" t="s">
        <v>22</v>
      </c>
      <c r="G73" s="36">
        <v>0.42199074074074078</v>
      </c>
      <c r="H73" s="36">
        <v>0.4284722222222222</v>
      </c>
      <c r="I73" s="24">
        <f t="shared" si="46"/>
        <v>6.4814814814814214E-3</v>
      </c>
      <c r="J73" s="25">
        <f t="shared" si="47"/>
        <v>559.99999999999477</v>
      </c>
      <c r="K73" s="27"/>
      <c r="L73" s="27"/>
      <c r="M73" s="24">
        <f t="shared" si="48"/>
        <v>0</v>
      </c>
      <c r="N73" s="25">
        <f t="shared" si="49"/>
        <v>0</v>
      </c>
      <c r="O73" s="27"/>
      <c r="P73" s="27"/>
      <c r="Q73" s="24">
        <f t="shared" si="50"/>
        <v>0</v>
      </c>
      <c r="R73" s="25">
        <f t="shared" si="51"/>
        <v>0</v>
      </c>
      <c r="S73" s="27"/>
      <c r="T73" s="27"/>
      <c r="U73" s="24">
        <f t="shared" si="52"/>
        <v>0</v>
      </c>
      <c r="V73" s="25">
        <f t="shared" si="53"/>
        <v>0</v>
      </c>
      <c r="W73" s="27"/>
      <c r="X73" s="27"/>
      <c r="Y73" s="24">
        <f t="shared" si="54"/>
        <v>0</v>
      </c>
      <c r="Z73" s="25">
        <f t="shared" si="55"/>
        <v>0</v>
      </c>
      <c r="AA73" s="27"/>
      <c r="AB73" s="27"/>
      <c r="AC73" s="24">
        <f t="shared" si="56"/>
        <v>0</v>
      </c>
      <c r="AD73" s="25">
        <f t="shared" si="57"/>
        <v>0</v>
      </c>
      <c r="AE73" s="25" t="s">
        <v>168</v>
      </c>
    </row>
    <row r="74" spans="1:31" s="26" customFormat="1" ht="15.75">
      <c r="A74" s="20"/>
      <c r="B74" s="20"/>
      <c r="C74" s="31"/>
      <c r="D74" s="37" t="s">
        <v>182</v>
      </c>
      <c r="E74" s="33"/>
      <c r="F74" s="33"/>
      <c r="G74" s="38"/>
      <c r="H74" s="38"/>
      <c r="I74" s="34"/>
      <c r="J74" s="35"/>
      <c r="K74" s="38"/>
      <c r="L74" s="38"/>
      <c r="M74" s="34"/>
      <c r="N74" s="35"/>
      <c r="O74" s="38"/>
      <c r="P74" s="38"/>
      <c r="Q74" s="34"/>
      <c r="R74" s="35"/>
      <c r="S74" s="38"/>
      <c r="T74" s="38"/>
      <c r="U74" s="34"/>
      <c r="V74" s="35"/>
      <c r="W74" s="38"/>
      <c r="X74" s="38"/>
      <c r="Y74" s="34"/>
      <c r="Z74" s="35"/>
      <c r="AA74" s="38"/>
      <c r="AB74" s="38"/>
      <c r="AC74" s="34"/>
      <c r="AD74" s="35"/>
      <c r="AE74" s="35"/>
    </row>
    <row r="75" spans="1:31" s="26" customFormat="1" ht="15.75">
      <c r="A75" s="20">
        <v>17</v>
      </c>
      <c r="B75" s="20" t="s">
        <v>170</v>
      </c>
      <c r="C75" s="21">
        <v>27</v>
      </c>
      <c r="D75" s="27" t="s">
        <v>50</v>
      </c>
      <c r="E75" s="28" t="s">
        <v>51</v>
      </c>
      <c r="F75" s="28" t="s">
        <v>23</v>
      </c>
      <c r="G75" s="36">
        <v>0.41597222222222219</v>
      </c>
      <c r="H75" s="36">
        <v>0.42204861111111108</v>
      </c>
      <c r="I75" s="24">
        <f t="shared" ref="I75:I84" si="59">H75-G75</f>
        <v>6.0763888888888951E-3</v>
      </c>
      <c r="J75" s="25">
        <f t="shared" ref="J75:J84" si="60">I75*24*60*60</f>
        <v>525.00000000000057</v>
      </c>
      <c r="K75" s="36">
        <v>0.43310185185185185</v>
      </c>
      <c r="L75" s="36">
        <v>0.44079861111111113</v>
      </c>
      <c r="M75" s="24">
        <f t="shared" ref="M75:M84" si="61">L75-K75</f>
        <v>7.6967592592592782E-3</v>
      </c>
      <c r="N75" s="25">
        <f t="shared" ref="N75:N84" si="62">M75*24*60*60</f>
        <v>665.00000000000159</v>
      </c>
      <c r="O75" s="36">
        <v>0.44884259259259257</v>
      </c>
      <c r="P75" s="36">
        <v>0.45780092592592592</v>
      </c>
      <c r="Q75" s="24">
        <f t="shared" ref="Q75:Q84" si="63">P75-O75</f>
        <v>8.9583333333333459E-3</v>
      </c>
      <c r="R75" s="25">
        <f t="shared" ref="R75:R84" si="64">Q75*24*60*60</f>
        <v>774.00000000000114</v>
      </c>
      <c r="S75" s="36">
        <v>0.48819444444444443</v>
      </c>
      <c r="T75" s="36">
        <v>0.49418981481481478</v>
      </c>
      <c r="U75" s="24">
        <f t="shared" ref="U75:U84" si="65">T75-S75</f>
        <v>5.9953703703703454E-3</v>
      </c>
      <c r="V75" s="25">
        <f t="shared" ref="V75:V84" si="66">U75*24*60*60</f>
        <v>517.99999999999784</v>
      </c>
      <c r="W75" s="36">
        <v>0.50601851851851853</v>
      </c>
      <c r="X75" s="36">
        <v>0.51364583333333336</v>
      </c>
      <c r="Y75" s="24">
        <f t="shared" ref="Y75:Y84" si="67">X75-W75</f>
        <v>7.6273148148148229E-3</v>
      </c>
      <c r="Z75" s="25">
        <f t="shared" ref="Z75:Z84" si="68">Y75*24*60*60</f>
        <v>659.00000000000068</v>
      </c>
      <c r="AA75" s="36">
        <v>0.51967592592592593</v>
      </c>
      <c r="AB75" s="36">
        <v>0.52841435185185182</v>
      </c>
      <c r="AC75" s="24">
        <f t="shared" ref="AC75:AC84" si="69">AB75-AA75</f>
        <v>8.7384259259258856E-3</v>
      </c>
      <c r="AD75" s="25">
        <f t="shared" ref="AD75:AD84" si="70">AC75*24*60*60</f>
        <v>754.99999999999648</v>
      </c>
      <c r="AE75" s="25">
        <f t="shared" ref="AE75:AE82" si="71">J75+N75+R75+V75+Z75+AD75</f>
        <v>3895.9999999999982</v>
      </c>
    </row>
    <row r="76" spans="1:31" s="26" customFormat="1" ht="15.75">
      <c r="A76" s="20">
        <v>22</v>
      </c>
      <c r="B76" s="20" t="s">
        <v>170</v>
      </c>
      <c r="C76" s="21">
        <v>71</v>
      </c>
      <c r="D76" s="27" t="s">
        <v>123</v>
      </c>
      <c r="E76" s="28"/>
      <c r="F76" s="28" t="s">
        <v>23</v>
      </c>
      <c r="G76" s="36">
        <v>0.43263888888888885</v>
      </c>
      <c r="H76" s="36">
        <v>0.43865740740740744</v>
      </c>
      <c r="I76" s="24">
        <f t="shared" si="59"/>
        <v>6.0185185185185897E-3</v>
      </c>
      <c r="J76" s="25">
        <f t="shared" si="60"/>
        <v>520.00000000000614</v>
      </c>
      <c r="K76" s="36">
        <v>0.45300925925925922</v>
      </c>
      <c r="L76" s="36">
        <v>0.46076388888888892</v>
      </c>
      <c r="M76" s="24">
        <f t="shared" si="61"/>
        <v>7.7546296296296946E-3</v>
      </c>
      <c r="N76" s="25">
        <f t="shared" si="62"/>
        <v>670.00000000000557</v>
      </c>
      <c r="O76" s="24">
        <v>0.46875</v>
      </c>
      <c r="P76" s="36">
        <v>0.4778587962962963</v>
      </c>
      <c r="Q76" s="24">
        <f t="shared" si="63"/>
        <v>9.1087962962962954E-3</v>
      </c>
      <c r="R76" s="25">
        <f t="shared" si="64"/>
        <v>786.99999999999989</v>
      </c>
      <c r="S76" s="36">
        <v>0.53148148148148155</v>
      </c>
      <c r="T76" s="36">
        <v>0.53774305555555557</v>
      </c>
      <c r="U76" s="24">
        <f t="shared" si="65"/>
        <v>6.2615740740740167E-3</v>
      </c>
      <c r="V76" s="25">
        <f t="shared" si="66"/>
        <v>540.999999999995</v>
      </c>
      <c r="W76" s="36">
        <v>0.54976851851851849</v>
      </c>
      <c r="X76" s="36">
        <v>0.55755787037037041</v>
      </c>
      <c r="Y76" s="24">
        <f t="shared" si="67"/>
        <v>7.7893518518519222E-3</v>
      </c>
      <c r="Z76" s="25">
        <f t="shared" si="68"/>
        <v>673.00000000000614</v>
      </c>
      <c r="AA76" s="36">
        <v>0.56504629629629632</v>
      </c>
      <c r="AB76" s="36">
        <v>0.57430555555555551</v>
      </c>
      <c r="AC76" s="24">
        <f t="shared" si="69"/>
        <v>9.2592592592591894E-3</v>
      </c>
      <c r="AD76" s="25">
        <f t="shared" si="70"/>
        <v>799.99999999999397</v>
      </c>
      <c r="AE76" s="25">
        <f t="shared" si="71"/>
        <v>3991.0000000000068</v>
      </c>
    </row>
    <row r="77" spans="1:31" s="26" customFormat="1" ht="15.75">
      <c r="A77" s="20">
        <v>32</v>
      </c>
      <c r="B77" s="20" t="s">
        <v>170</v>
      </c>
      <c r="C77" s="21">
        <v>77</v>
      </c>
      <c r="D77" s="27" t="s">
        <v>135</v>
      </c>
      <c r="E77" s="28" t="s">
        <v>136</v>
      </c>
      <c r="F77" s="28" t="s">
        <v>23</v>
      </c>
      <c r="G77" s="36">
        <v>0.43310185185185185</v>
      </c>
      <c r="H77" s="36">
        <v>0.43943287037037032</v>
      </c>
      <c r="I77" s="24">
        <f t="shared" si="59"/>
        <v>6.331018518518472E-3</v>
      </c>
      <c r="J77" s="25">
        <f t="shared" si="60"/>
        <v>546.99999999999602</v>
      </c>
      <c r="K77" s="36">
        <v>0.45578703703703699</v>
      </c>
      <c r="L77" s="36">
        <v>0.46383101851851855</v>
      </c>
      <c r="M77" s="24">
        <f t="shared" si="61"/>
        <v>8.0439814814815547E-3</v>
      </c>
      <c r="N77" s="25">
        <f t="shared" si="62"/>
        <v>695.00000000000637</v>
      </c>
      <c r="O77" s="36">
        <v>0.47152777777777777</v>
      </c>
      <c r="P77" s="36">
        <v>0.48090277777777773</v>
      </c>
      <c r="Q77" s="24">
        <f t="shared" si="63"/>
        <v>9.3749999999999667E-3</v>
      </c>
      <c r="R77" s="25">
        <f t="shared" si="64"/>
        <v>809.99999999999716</v>
      </c>
      <c r="S77" s="36">
        <v>0.5136574074074074</v>
      </c>
      <c r="T77" s="36">
        <v>0.52009259259259266</v>
      </c>
      <c r="U77" s="24">
        <f t="shared" si="65"/>
        <v>6.4351851851852659E-3</v>
      </c>
      <c r="V77" s="25">
        <f t="shared" si="66"/>
        <v>556.00000000000693</v>
      </c>
      <c r="W77" s="36">
        <v>0.53287037037037044</v>
      </c>
      <c r="X77" s="36">
        <v>0.54123842592592586</v>
      </c>
      <c r="Y77" s="24">
        <f t="shared" si="67"/>
        <v>8.3680555555554204E-3</v>
      </c>
      <c r="Z77" s="25">
        <f t="shared" si="68"/>
        <v>722.99999999998829</v>
      </c>
      <c r="AA77" s="36">
        <v>0.54768518518518516</v>
      </c>
      <c r="AB77" s="36">
        <v>0.55724537037037036</v>
      </c>
      <c r="AC77" s="24">
        <f t="shared" si="69"/>
        <v>9.5601851851851993E-3</v>
      </c>
      <c r="AD77" s="25">
        <f t="shared" si="70"/>
        <v>826.00000000000125</v>
      </c>
      <c r="AE77" s="25">
        <f t="shared" si="71"/>
        <v>4156.9999999999955</v>
      </c>
    </row>
    <row r="78" spans="1:31" s="26" customFormat="1" ht="15.75">
      <c r="A78" s="20">
        <v>35</v>
      </c>
      <c r="B78" s="20" t="s">
        <v>170</v>
      </c>
      <c r="C78" s="21">
        <v>84</v>
      </c>
      <c r="D78" s="27" t="s">
        <v>127</v>
      </c>
      <c r="E78" s="28" t="s">
        <v>128</v>
      </c>
      <c r="F78" s="28" t="s">
        <v>23</v>
      </c>
      <c r="G78" s="36">
        <v>0.43449074074074073</v>
      </c>
      <c r="H78" s="36">
        <v>0.44068287037037041</v>
      </c>
      <c r="I78" s="24">
        <f t="shared" si="59"/>
        <v>6.1921296296296724E-3</v>
      </c>
      <c r="J78" s="25">
        <f t="shared" si="60"/>
        <v>535.00000000000364</v>
      </c>
      <c r="K78" s="36">
        <v>0.45671296296296293</v>
      </c>
      <c r="L78" s="36">
        <v>0.4647337962962963</v>
      </c>
      <c r="M78" s="24">
        <f t="shared" si="61"/>
        <v>8.0208333333333659E-3</v>
      </c>
      <c r="N78" s="25">
        <f t="shared" si="62"/>
        <v>693.00000000000284</v>
      </c>
      <c r="O78" s="36">
        <v>0.47199074074074071</v>
      </c>
      <c r="P78" s="36">
        <v>0.48184027777777777</v>
      </c>
      <c r="Q78" s="24">
        <f t="shared" si="63"/>
        <v>9.8495370370370594E-3</v>
      </c>
      <c r="R78" s="25">
        <f t="shared" si="64"/>
        <v>851.00000000000193</v>
      </c>
      <c r="S78" s="36">
        <v>0.51527777777777783</v>
      </c>
      <c r="T78" s="36">
        <v>0.52179398148148148</v>
      </c>
      <c r="U78" s="24">
        <f t="shared" si="65"/>
        <v>6.5162037037036491E-3</v>
      </c>
      <c r="V78" s="25">
        <f t="shared" si="66"/>
        <v>562.99999999999523</v>
      </c>
      <c r="W78" s="36">
        <v>0.53402777777777777</v>
      </c>
      <c r="X78" s="36">
        <v>0.54259259259259263</v>
      </c>
      <c r="Y78" s="24">
        <f t="shared" si="67"/>
        <v>8.5648148148148584E-3</v>
      </c>
      <c r="Z78" s="25">
        <f t="shared" si="68"/>
        <v>740.00000000000375</v>
      </c>
      <c r="AA78" s="36">
        <v>0.54953703703703705</v>
      </c>
      <c r="AB78" s="36">
        <v>0.55966435185185182</v>
      </c>
      <c r="AC78" s="24">
        <f t="shared" si="69"/>
        <v>1.012731481481477E-2</v>
      </c>
      <c r="AD78" s="25">
        <f t="shared" si="70"/>
        <v>874.99999999999613</v>
      </c>
      <c r="AE78" s="25">
        <f t="shared" si="71"/>
        <v>4257.0000000000036</v>
      </c>
    </row>
    <row r="79" spans="1:31" s="26" customFormat="1" ht="15.75">
      <c r="A79" s="20">
        <v>37</v>
      </c>
      <c r="B79" s="20" t="s">
        <v>170</v>
      </c>
      <c r="C79" s="21">
        <v>19</v>
      </c>
      <c r="D79" s="27" t="s">
        <v>46</v>
      </c>
      <c r="E79" s="28" t="s">
        <v>33</v>
      </c>
      <c r="F79" s="28" t="s">
        <v>23</v>
      </c>
      <c r="G79" s="36">
        <v>0.41342592592592592</v>
      </c>
      <c r="H79" s="36">
        <v>0.41986111111111107</v>
      </c>
      <c r="I79" s="24">
        <f t="shared" si="59"/>
        <v>6.4351851851851549E-3</v>
      </c>
      <c r="J79" s="25">
        <f t="shared" si="60"/>
        <v>555.99999999999739</v>
      </c>
      <c r="K79" s="36">
        <v>0.43217592592592591</v>
      </c>
      <c r="L79" s="36">
        <v>0.44039351851851855</v>
      </c>
      <c r="M79" s="24">
        <f t="shared" si="61"/>
        <v>8.2175925925926374E-3</v>
      </c>
      <c r="N79" s="25">
        <f t="shared" si="62"/>
        <v>710.00000000000387</v>
      </c>
      <c r="O79" s="36">
        <v>0.44675925925925924</v>
      </c>
      <c r="P79" s="36">
        <v>0.45636574074074071</v>
      </c>
      <c r="Q79" s="24">
        <f t="shared" si="63"/>
        <v>9.6064814814814659E-3</v>
      </c>
      <c r="R79" s="25">
        <f t="shared" si="64"/>
        <v>829.99999999999864</v>
      </c>
      <c r="S79" s="36">
        <v>0.49004629629629631</v>
      </c>
      <c r="T79" s="36">
        <v>0.49672453703703701</v>
      </c>
      <c r="U79" s="24">
        <f t="shared" si="65"/>
        <v>6.678240740740693E-3</v>
      </c>
      <c r="V79" s="25">
        <f t="shared" si="66"/>
        <v>576.99999999999591</v>
      </c>
      <c r="W79" s="36">
        <v>0.51041666666666663</v>
      </c>
      <c r="X79" s="36">
        <v>0.51885416666666673</v>
      </c>
      <c r="Y79" s="24">
        <f t="shared" si="67"/>
        <v>8.4375000000000977E-3</v>
      </c>
      <c r="Z79" s="25">
        <f t="shared" si="68"/>
        <v>729.00000000000841</v>
      </c>
      <c r="AA79" s="36">
        <v>0.52847222222222223</v>
      </c>
      <c r="AB79" s="36">
        <v>0.53851851851851851</v>
      </c>
      <c r="AC79" s="24">
        <f t="shared" si="69"/>
        <v>1.0046296296296275E-2</v>
      </c>
      <c r="AD79" s="25">
        <f t="shared" si="70"/>
        <v>867.99999999999818</v>
      </c>
      <c r="AE79" s="25">
        <f t="shared" si="71"/>
        <v>4270.0000000000027</v>
      </c>
    </row>
    <row r="80" spans="1:31" s="26" customFormat="1" ht="15.75">
      <c r="A80" s="20">
        <v>38</v>
      </c>
      <c r="B80" s="20" t="s">
        <v>171</v>
      </c>
      <c r="C80" s="21">
        <v>81</v>
      </c>
      <c r="D80" s="27" t="s">
        <v>124</v>
      </c>
      <c r="E80" s="28"/>
      <c r="F80" s="28" t="s">
        <v>23</v>
      </c>
      <c r="G80" s="36">
        <v>0.43495370370370368</v>
      </c>
      <c r="H80" s="36">
        <v>0.44114583333333335</v>
      </c>
      <c r="I80" s="24">
        <f t="shared" si="59"/>
        <v>6.1921296296296724E-3</v>
      </c>
      <c r="J80" s="25">
        <f t="shared" si="60"/>
        <v>535.00000000000364</v>
      </c>
      <c r="K80" s="36">
        <v>0.45763888888888887</v>
      </c>
      <c r="L80" s="36">
        <v>0.46641203703703704</v>
      </c>
      <c r="M80" s="24">
        <f t="shared" si="61"/>
        <v>8.7731481481481688E-3</v>
      </c>
      <c r="N80" s="25">
        <f t="shared" si="62"/>
        <v>758.00000000000182</v>
      </c>
      <c r="O80" s="36">
        <v>0.47245370370370371</v>
      </c>
      <c r="P80" s="36">
        <v>0.48181712962962964</v>
      </c>
      <c r="Q80" s="24">
        <f t="shared" si="63"/>
        <v>9.3634259259259278E-3</v>
      </c>
      <c r="R80" s="25">
        <f t="shared" si="64"/>
        <v>809.00000000000011</v>
      </c>
      <c r="S80" s="36">
        <v>0.51898148148148149</v>
      </c>
      <c r="T80" s="36">
        <v>0.52571759259259265</v>
      </c>
      <c r="U80" s="24">
        <f t="shared" si="65"/>
        <v>6.7361111111111649E-3</v>
      </c>
      <c r="V80" s="25">
        <f t="shared" si="66"/>
        <v>582.00000000000466</v>
      </c>
      <c r="W80" s="36">
        <v>0.53935185185185186</v>
      </c>
      <c r="X80" s="36">
        <v>0.54791666666666672</v>
      </c>
      <c r="Y80" s="24">
        <f t="shared" si="67"/>
        <v>8.5648148148148584E-3</v>
      </c>
      <c r="Z80" s="25">
        <f t="shared" si="68"/>
        <v>740.00000000000375</v>
      </c>
      <c r="AA80" s="36">
        <v>0.55486111111111114</v>
      </c>
      <c r="AB80" s="36">
        <v>0.56496527777777772</v>
      </c>
      <c r="AC80" s="24">
        <f t="shared" si="69"/>
        <v>1.0104166666666581E-2</v>
      </c>
      <c r="AD80" s="25">
        <f t="shared" si="70"/>
        <v>872.99999999999261</v>
      </c>
      <c r="AE80" s="25">
        <f t="shared" si="71"/>
        <v>4297.0000000000064</v>
      </c>
    </row>
    <row r="81" spans="1:31" s="26" customFormat="1" ht="15.75">
      <c r="A81" s="20">
        <v>44</v>
      </c>
      <c r="B81" s="20" t="s">
        <v>171</v>
      </c>
      <c r="C81" s="21">
        <v>67</v>
      </c>
      <c r="D81" s="27" t="s">
        <v>102</v>
      </c>
      <c r="E81" s="28" t="s">
        <v>103</v>
      </c>
      <c r="F81" s="28" t="s">
        <v>23</v>
      </c>
      <c r="G81" s="36">
        <v>0.43634259259259256</v>
      </c>
      <c r="H81" s="36">
        <v>0.44332175925925926</v>
      </c>
      <c r="I81" s="24">
        <f t="shared" si="59"/>
        <v>6.9791666666667029E-3</v>
      </c>
      <c r="J81" s="25">
        <f t="shared" si="60"/>
        <v>603.00000000000318</v>
      </c>
      <c r="K81" s="36">
        <v>0.46111111111111108</v>
      </c>
      <c r="L81" s="36">
        <v>0.47061342592592598</v>
      </c>
      <c r="M81" s="24">
        <f t="shared" si="61"/>
        <v>9.5023148148148939E-3</v>
      </c>
      <c r="N81" s="25">
        <f t="shared" si="62"/>
        <v>821.00000000000682</v>
      </c>
      <c r="O81" s="36">
        <v>0.48032407407407413</v>
      </c>
      <c r="P81" s="36">
        <v>0.49074074074074076</v>
      </c>
      <c r="Q81" s="24">
        <f t="shared" si="63"/>
        <v>1.041666666666663E-2</v>
      </c>
      <c r="R81" s="25">
        <f t="shared" si="64"/>
        <v>899.99999999999682</v>
      </c>
      <c r="S81" s="36">
        <v>0.53773148148148142</v>
      </c>
      <c r="T81" s="36">
        <v>0.54479166666666667</v>
      </c>
      <c r="U81" s="24">
        <f t="shared" si="65"/>
        <v>7.0601851851852526E-3</v>
      </c>
      <c r="V81" s="25">
        <f t="shared" si="66"/>
        <v>610.0000000000058</v>
      </c>
      <c r="W81" s="36">
        <v>0.56180555555555556</v>
      </c>
      <c r="X81" s="24">
        <v>0.57120370370370377</v>
      </c>
      <c r="Y81" s="24">
        <f t="shared" si="67"/>
        <v>9.398148148148211E-3</v>
      </c>
      <c r="Z81" s="25">
        <f t="shared" si="68"/>
        <v>812.00000000000546</v>
      </c>
      <c r="AA81" s="36">
        <v>0.58263888888888882</v>
      </c>
      <c r="AB81" s="36">
        <v>0.59346064814814814</v>
      </c>
      <c r="AC81" s="24">
        <f t="shared" si="69"/>
        <v>1.0821759259259323E-2</v>
      </c>
      <c r="AD81" s="25">
        <f t="shared" si="70"/>
        <v>935.00000000000546</v>
      </c>
      <c r="AE81" s="25">
        <f t="shared" si="71"/>
        <v>4681.0000000000236</v>
      </c>
    </row>
    <row r="82" spans="1:31" s="26" customFormat="1" ht="15.75">
      <c r="A82" s="20">
        <v>45</v>
      </c>
      <c r="B82" s="20" t="s">
        <v>171</v>
      </c>
      <c r="C82" s="21">
        <v>56</v>
      </c>
      <c r="D82" s="27" t="s">
        <v>97</v>
      </c>
      <c r="E82" s="28"/>
      <c r="F82" s="28" t="s">
        <v>23</v>
      </c>
      <c r="G82" s="36">
        <v>0.42800925925925926</v>
      </c>
      <c r="H82" s="36">
        <v>0.43504629629629626</v>
      </c>
      <c r="I82" s="24">
        <f t="shared" si="59"/>
        <v>7.0370370370370083E-3</v>
      </c>
      <c r="J82" s="25">
        <f t="shared" si="60"/>
        <v>607.9999999999975</v>
      </c>
      <c r="K82" s="36">
        <v>0.44837962962962963</v>
      </c>
      <c r="L82" s="36">
        <v>0.45726851851851852</v>
      </c>
      <c r="M82" s="24">
        <f t="shared" si="61"/>
        <v>8.8888888888888906E-3</v>
      </c>
      <c r="N82" s="25">
        <f t="shared" si="62"/>
        <v>768.00000000000011</v>
      </c>
      <c r="O82" s="36">
        <v>0.46550925925925929</v>
      </c>
      <c r="P82" s="36">
        <v>0.47575231481481484</v>
      </c>
      <c r="Q82" s="24">
        <f t="shared" si="63"/>
        <v>1.0243055555555547E-2</v>
      </c>
      <c r="R82" s="25">
        <f t="shared" si="64"/>
        <v>884.9999999999992</v>
      </c>
      <c r="S82" s="36">
        <v>0.51643518518518516</v>
      </c>
      <c r="T82" s="36">
        <v>0.5235995370370371</v>
      </c>
      <c r="U82" s="24">
        <f t="shared" si="65"/>
        <v>7.1643518518519356E-3</v>
      </c>
      <c r="V82" s="25">
        <f t="shared" si="66"/>
        <v>619.00000000000728</v>
      </c>
      <c r="W82" s="36">
        <v>0.53798611111111116</v>
      </c>
      <c r="X82" s="36">
        <v>0.54721064814814813</v>
      </c>
      <c r="Y82" s="24">
        <f t="shared" si="67"/>
        <v>9.2245370370369617E-3</v>
      </c>
      <c r="Z82" s="25">
        <f t="shared" si="68"/>
        <v>796.99999999999352</v>
      </c>
      <c r="AA82" s="36">
        <v>0.55578703703703702</v>
      </c>
      <c r="AB82" s="36">
        <v>0.56744212962962959</v>
      </c>
      <c r="AC82" s="24">
        <f t="shared" si="69"/>
        <v>1.1655092592592564E-2</v>
      </c>
      <c r="AD82" s="25">
        <f t="shared" si="70"/>
        <v>1006.9999999999975</v>
      </c>
      <c r="AE82" s="25">
        <f t="shared" si="71"/>
        <v>4683.9999999999955</v>
      </c>
    </row>
    <row r="83" spans="1:31" s="26" customFormat="1" ht="15.75">
      <c r="A83" s="20"/>
      <c r="B83" s="20"/>
      <c r="C83" s="21">
        <v>65</v>
      </c>
      <c r="D83" s="27" t="s">
        <v>120</v>
      </c>
      <c r="E83" s="28">
        <v>123</v>
      </c>
      <c r="F83" s="28" t="s">
        <v>23</v>
      </c>
      <c r="G83" s="36">
        <v>0.43032407407407408</v>
      </c>
      <c r="H83" s="36">
        <v>0.43638888888888888</v>
      </c>
      <c r="I83" s="24">
        <f t="shared" si="59"/>
        <v>6.0648148148148007E-3</v>
      </c>
      <c r="J83" s="25">
        <f t="shared" si="60"/>
        <v>523.99999999999875</v>
      </c>
      <c r="K83" s="36">
        <v>0.45023148148148145</v>
      </c>
      <c r="L83" s="36">
        <v>0.45821759259259259</v>
      </c>
      <c r="M83" s="24">
        <f t="shared" si="61"/>
        <v>7.9861111111111382E-3</v>
      </c>
      <c r="N83" s="25">
        <f t="shared" si="62"/>
        <v>690.00000000000239</v>
      </c>
      <c r="O83" s="36">
        <v>0.46643518518518517</v>
      </c>
      <c r="P83" s="36">
        <v>0.4803587962962963</v>
      </c>
      <c r="Q83" s="24">
        <f t="shared" si="63"/>
        <v>1.3923611111111123E-2</v>
      </c>
      <c r="R83" s="25">
        <f t="shared" si="64"/>
        <v>1203.0000000000011</v>
      </c>
      <c r="S83" s="27"/>
      <c r="T83" s="27"/>
      <c r="U83" s="24">
        <f t="shared" si="65"/>
        <v>0</v>
      </c>
      <c r="V83" s="25">
        <f t="shared" si="66"/>
        <v>0</v>
      </c>
      <c r="W83" s="27"/>
      <c r="X83" s="27"/>
      <c r="Y83" s="24">
        <f t="shared" si="67"/>
        <v>0</v>
      </c>
      <c r="Z83" s="25">
        <f t="shared" si="68"/>
        <v>0</v>
      </c>
      <c r="AA83" s="27"/>
      <c r="AB83" s="27"/>
      <c r="AC83" s="24">
        <f t="shared" si="69"/>
        <v>0</v>
      </c>
      <c r="AD83" s="25">
        <f t="shared" si="70"/>
        <v>0</v>
      </c>
      <c r="AE83" s="25" t="s">
        <v>168</v>
      </c>
    </row>
    <row r="84" spans="1:31" s="26" customFormat="1" ht="15.75">
      <c r="A84" s="20"/>
      <c r="B84" s="20"/>
      <c r="C84" s="21">
        <v>52</v>
      </c>
      <c r="D84" s="27" t="s">
        <v>164</v>
      </c>
      <c r="E84" s="28" t="s">
        <v>99</v>
      </c>
      <c r="F84" s="28" t="s">
        <v>23</v>
      </c>
      <c r="G84" s="36">
        <v>0.42662037037037037</v>
      </c>
      <c r="H84" s="36">
        <v>0.43291666666666667</v>
      </c>
      <c r="I84" s="24">
        <f t="shared" si="59"/>
        <v>6.2962962962962998E-3</v>
      </c>
      <c r="J84" s="25">
        <f t="shared" si="60"/>
        <v>544.00000000000034</v>
      </c>
      <c r="K84" s="36">
        <v>0.45624999999999999</v>
      </c>
      <c r="L84" s="36">
        <v>0.46440972222222227</v>
      </c>
      <c r="M84" s="24">
        <f t="shared" si="61"/>
        <v>8.1597222222222765E-3</v>
      </c>
      <c r="N84" s="25">
        <f t="shared" si="62"/>
        <v>705.00000000000466</v>
      </c>
      <c r="O84" s="36">
        <v>0.4777777777777778</v>
      </c>
      <c r="P84" s="36">
        <v>0.48758101851851854</v>
      </c>
      <c r="Q84" s="24">
        <f t="shared" si="63"/>
        <v>9.8032407407407374E-3</v>
      </c>
      <c r="R84" s="25">
        <f t="shared" si="64"/>
        <v>846.99999999999966</v>
      </c>
      <c r="S84" s="27"/>
      <c r="T84" s="27"/>
      <c r="U84" s="24">
        <f t="shared" si="65"/>
        <v>0</v>
      </c>
      <c r="V84" s="25">
        <f t="shared" si="66"/>
        <v>0</v>
      </c>
      <c r="W84" s="27"/>
      <c r="X84" s="27"/>
      <c r="Y84" s="24">
        <f t="shared" si="67"/>
        <v>0</v>
      </c>
      <c r="Z84" s="25">
        <f t="shared" si="68"/>
        <v>0</v>
      </c>
      <c r="AA84" s="27"/>
      <c r="AB84" s="27"/>
      <c r="AC84" s="24">
        <f t="shared" si="69"/>
        <v>0</v>
      </c>
      <c r="AD84" s="25">
        <f t="shared" si="70"/>
        <v>0</v>
      </c>
      <c r="AE84" s="25" t="s">
        <v>168</v>
      </c>
    </row>
    <row r="85" spans="1:31" s="26" customFormat="1" ht="15.75">
      <c r="A85" s="20"/>
      <c r="B85" s="20"/>
      <c r="C85" s="31"/>
      <c r="D85" s="37" t="s">
        <v>183</v>
      </c>
      <c r="E85" s="33"/>
      <c r="F85" s="33"/>
      <c r="G85" s="38"/>
      <c r="H85" s="38"/>
      <c r="I85" s="34"/>
      <c r="J85" s="35"/>
      <c r="K85" s="38"/>
      <c r="L85" s="38"/>
      <c r="M85" s="34"/>
      <c r="N85" s="35"/>
      <c r="O85" s="38"/>
      <c r="P85" s="38"/>
      <c r="Q85" s="34"/>
      <c r="R85" s="35"/>
      <c r="S85" s="38"/>
      <c r="T85" s="38"/>
      <c r="U85" s="34"/>
      <c r="V85" s="35"/>
      <c r="W85" s="38"/>
      <c r="X85" s="38"/>
      <c r="Y85" s="34"/>
      <c r="Z85" s="35"/>
      <c r="AA85" s="38"/>
      <c r="AB85" s="38"/>
      <c r="AC85" s="34"/>
      <c r="AD85" s="35"/>
      <c r="AE85" s="35"/>
    </row>
    <row r="86" spans="1:31" s="26" customFormat="1" ht="15.75">
      <c r="A86" s="20"/>
      <c r="B86" s="31" t="s">
        <v>170</v>
      </c>
      <c r="C86" s="21">
        <v>25</v>
      </c>
      <c r="D86" s="27" t="s">
        <v>32</v>
      </c>
      <c r="E86" s="28" t="s">
        <v>58</v>
      </c>
      <c r="F86" s="28" t="s">
        <v>24</v>
      </c>
      <c r="G86" s="36">
        <v>0.41736111111111113</v>
      </c>
      <c r="H86" s="36">
        <v>0.42364583333333333</v>
      </c>
      <c r="I86" s="24">
        <f t="shared" ref="I86:I92" si="72">H86-G86</f>
        <v>6.2847222222222054E-3</v>
      </c>
      <c r="J86" s="25">
        <f t="shared" ref="J86:J92" si="73">I86*24*60*60</f>
        <v>542.99999999999852</v>
      </c>
      <c r="K86" s="36">
        <v>0.43888888888888888</v>
      </c>
      <c r="L86" s="36">
        <v>0.44702546296296292</v>
      </c>
      <c r="M86" s="24">
        <f t="shared" ref="M86:M92" si="74">L86-K86</f>
        <v>8.1365740740740322E-3</v>
      </c>
      <c r="N86" s="25">
        <f t="shared" ref="N86:N92" si="75">M86*24*60*60</f>
        <v>702.99999999999636</v>
      </c>
      <c r="O86" s="36">
        <v>0.45324074074074078</v>
      </c>
      <c r="P86" s="36">
        <v>0.46284722222222219</v>
      </c>
      <c r="Q86" s="24">
        <f t="shared" ref="Q86:Q92" si="76">P86-O86</f>
        <v>9.6064814814814103E-3</v>
      </c>
      <c r="R86" s="25">
        <f t="shared" ref="R86:R92" si="77">Q86*24*60*60</f>
        <v>829.99999999999386</v>
      </c>
      <c r="S86" s="27"/>
      <c r="T86" s="27"/>
      <c r="U86" s="24"/>
      <c r="V86" s="25"/>
      <c r="W86" s="27"/>
      <c r="X86" s="27"/>
      <c r="Y86" s="24"/>
      <c r="Z86" s="25"/>
      <c r="AA86" s="27"/>
      <c r="AB86" s="27"/>
      <c r="AC86" s="24"/>
      <c r="AD86" s="25"/>
      <c r="AE86" s="25">
        <f t="shared" ref="AE86:AE91" si="78">J86+N86+R86+V86+Z86+AD86</f>
        <v>2075.9999999999891</v>
      </c>
    </row>
    <row r="87" spans="1:31" s="26" customFormat="1" ht="15.75">
      <c r="A87" s="20"/>
      <c r="B87" s="31" t="s">
        <v>170</v>
      </c>
      <c r="C87" s="21">
        <v>40</v>
      </c>
      <c r="D87" s="27" t="s">
        <v>78</v>
      </c>
      <c r="E87" s="28" t="s">
        <v>79</v>
      </c>
      <c r="F87" s="28" t="s">
        <v>24</v>
      </c>
      <c r="G87" s="36">
        <v>0.42152777777777778</v>
      </c>
      <c r="H87" s="36">
        <v>0.42811342592592588</v>
      </c>
      <c r="I87" s="24">
        <f t="shared" si="72"/>
        <v>6.5856481481481044E-3</v>
      </c>
      <c r="J87" s="25">
        <f t="shared" si="73"/>
        <v>568.99999999999625</v>
      </c>
      <c r="K87" s="36">
        <v>0.43981481481481483</v>
      </c>
      <c r="L87" s="36">
        <v>0.44776620370370374</v>
      </c>
      <c r="M87" s="24">
        <f t="shared" si="74"/>
        <v>7.9513888888889106E-3</v>
      </c>
      <c r="N87" s="25">
        <f t="shared" si="75"/>
        <v>687.00000000000182</v>
      </c>
      <c r="O87" s="36">
        <v>0.45416666666666666</v>
      </c>
      <c r="P87" s="36">
        <v>0.46400462962962963</v>
      </c>
      <c r="Q87" s="24">
        <f t="shared" si="76"/>
        <v>9.837962962962965E-3</v>
      </c>
      <c r="R87" s="25">
        <f t="shared" si="77"/>
        <v>850.00000000000023</v>
      </c>
      <c r="S87" s="27"/>
      <c r="T87" s="27"/>
      <c r="U87" s="24"/>
      <c r="V87" s="25"/>
      <c r="W87" s="27"/>
      <c r="X87" s="27"/>
      <c r="Y87" s="24"/>
      <c r="Z87" s="25"/>
      <c r="AA87" s="27"/>
      <c r="AB87" s="27"/>
      <c r="AC87" s="24"/>
      <c r="AD87" s="25"/>
      <c r="AE87" s="25">
        <f t="shared" si="78"/>
        <v>2105.9999999999982</v>
      </c>
    </row>
    <row r="88" spans="1:31" s="26" customFormat="1" ht="15.75">
      <c r="A88" s="20"/>
      <c r="B88" s="31" t="s">
        <v>170</v>
      </c>
      <c r="C88" s="21">
        <v>44</v>
      </c>
      <c r="D88" s="27" t="s">
        <v>159</v>
      </c>
      <c r="E88" s="28" t="s">
        <v>77</v>
      </c>
      <c r="F88" s="28" t="s">
        <v>24</v>
      </c>
      <c r="G88" s="36">
        <v>0.42245370370370372</v>
      </c>
      <c r="H88" s="36">
        <v>0.42906249999999996</v>
      </c>
      <c r="I88" s="24">
        <f t="shared" si="72"/>
        <v>6.6087962962962377E-3</v>
      </c>
      <c r="J88" s="25">
        <f t="shared" si="73"/>
        <v>570.99999999999488</v>
      </c>
      <c r="K88" s="36">
        <v>0.44143518518518521</v>
      </c>
      <c r="L88" s="36">
        <v>0.45017361111111115</v>
      </c>
      <c r="M88" s="24">
        <f t="shared" si="74"/>
        <v>8.7384259259259411E-3</v>
      </c>
      <c r="N88" s="25">
        <f t="shared" si="75"/>
        <v>755.00000000000136</v>
      </c>
      <c r="O88" s="36">
        <v>0.45810185185185182</v>
      </c>
      <c r="P88" s="36">
        <v>0.46855324074074073</v>
      </c>
      <c r="Q88" s="24">
        <f t="shared" si="76"/>
        <v>1.0451388888888913E-2</v>
      </c>
      <c r="R88" s="25">
        <f t="shared" si="77"/>
        <v>903.00000000000205</v>
      </c>
      <c r="S88" s="27"/>
      <c r="T88" s="27"/>
      <c r="U88" s="24"/>
      <c r="V88" s="25"/>
      <c r="W88" s="27"/>
      <c r="X88" s="27"/>
      <c r="Y88" s="24"/>
      <c r="Z88" s="25"/>
      <c r="AA88" s="27"/>
      <c r="AB88" s="27"/>
      <c r="AC88" s="24"/>
      <c r="AD88" s="25"/>
      <c r="AE88" s="25">
        <f t="shared" si="78"/>
        <v>2228.9999999999982</v>
      </c>
    </row>
    <row r="89" spans="1:31" s="26" customFormat="1" ht="15.75">
      <c r="A89" s="20"/>
      <c r="B89" s="31" t="s">
        <v>171</v>
      </c>
      <c r="C89" s="21">
        <v>39</v>
      </c>
      <c r="D89" s="27" t="s">
        <v>68</v>
      </c>
      <c r="E89" s="28" t="s">
        <v>69</v>
      </c>
      <c r="F89" s="28" t="s">
        <v>24</v>
      </c>
      <c r="G89" s="36">
        <v>0.4238425925925926</v>
      </c>
      <c r="H89" s="36">
        <v>0.43145833333333333</v>
      </c>
      <c r="I89" s="24">
        <f t="shared" si="72"/>
        <v>7.6157407407407285E-3</v>
      </c>
      <c r="J89" s="25">
        <f t="shared" si="73"/>
        <v>657.99999999999898</v>
      </c>
      <c r="K89" s="36">
        <v>0.44976851851851851</v>
      </c>
      <c r="L89" s="36">
        <v>0.45956018518518515</v>
      </c>
      <c r="M89" s="24">
        <f t="shared" si="74"/>
        <v>9.791666666666643E-3</v>
      </c>
      <c r="N89" s="25">
        <f t="shared" si="75"/>
        <v>845.99999999999795</v>
      </c>
      <c r="O89" s="36">
        <v>0.46828703703703706</v>
      </c>
      <c r="P89" s="36">
        <v>0.47997685185185185</v>
      </c>
      <c r="Q89" s="24">
        <f t="shared" si="76"/>
        <v>1.1689814814814792E-2</v>
      </c>
      <c r="R89" s="25">
        <f t="shared" si="77"/>
        <v>1009.999999999998</v>
      </c>
      <c r="S89" s="27"/>
      <c r="T89" s="27"/>
      <c r="U89" s="24"/>
      <c r="V89" s="25"/>
      <c r="W89" s="27"/>
      <c r="X89" s="27"/>
      <c r="Y89" s="24"/>
      <c r="Z89" s="25"/>
      <c r="AA89" s="27"/>
      <c r="AB89" s="27"/>
      <c r="AC89" s="24"/>
      <c r="AD89" s="25"/>
      <c r="AE89" s="25">
        <f t="shared" si="78"/>
        <v>2513.9999999999945</v>
      </c>
    </row>
    <row r="90" spans="1:31" s="26" customFormat="1" ht="15.75">
      <c r="A90" s="20"/>
      <c r="B90" s="31" t="s">
        <v>171</v>
      </c>
      <c r="C90" s="21">
        <v>22</v>
      </c>
      <c r="D90" s="27" t="s">
        <v>48</v>
      </c>
      <c r="E90" s="28"/>
      <c r="F90" s="28" t="s">
        <v>24</v>
      </c>
      <c r="G90" s="36">
        <v>0.4148148148148148</v>
      </c>
      <c r="H90" s="36">
        <v>0.42244212962962963</v>
      </c>
      <c r="I90" s="24">
        <f t="shared" si="72"/>
        <v>7.6273148148148229E-3</v>
      </c>
      <c r="J90" s="25">
        <f t="shared" si="73"/>
        <v>659.00000000000068</v>
      </c>
      <c r="K90" s="36">
        <v>0.43379629629629629</v>
      </c>
      <c r="L90" s="36">
        <v>0.44358796296296293</v>
      </c>
      <c r="M90" s="24">
        <f t="shared" si="74"/>
        <v>9.791666666666643E-3</v>
      </c>
      <c r="N90" s="25">
        <f t="shared" si="75"/>
        <v>845.99999999999795</v>
      </c>
      <c r="O90" s="36">
        <v>0.45185185185185189</v>
      </c>
      <c r="P90" s="36">
        <v>0.46592592592592591</v>
      </c>
      <c r="Q90" s="24">
        <f t="shared" si="76"/>
        <v>1.4074074074074017E-2</v>
      </c>
      <c r="R90" s="25">
        <f t="shared" si="77"/>
        <v>1215.999999999995</v>
      </c>
      <c r="S90" s="27"/>
      <c r="T90" s="27"/>
      <c r="U90" s="24"/>
      <c r="V90" s="25"/>
      <c r="W90" s="27"/>
      <c r="X90" s="27"/>
      <c r="Y90" s="24"/>
      <c r="Z90" s="25"/>
      <c r="AA90" s="27"/>
      <c r="AB90" s="27"/>
      <c r="AC90" s="24"/>
      <c r="AD90" s="25"/>
      <c r="AE90" s="25">
        <f t="shared" si="78"/>
        <v>2720.9999999999936</v>
      </c>
    </row>
    <row r="91" spans="1:31" s="26" customFormat="1" ht="15.75">
      <c r="A91" s="20"/>
      <c r="B91" s="31" t="s">
        <v>171</v>
      </c>
      <c r="C91" s="21">
        <v>31</v>
      </c>
      <c r="D91" s="27" t="s">
        <v>56</v>
      </c>
      <c r="E91" s="28" t="s">
        <v>57</v>
      </c>
      <c r="F91" s="28" t="s">
        <v>24</v>
      </c>
      <c r="G91" s="36">
        <v>0.42106481481481484</v>
      </c>
      <c r="H91" s="36">
        <v>0.42840277777777774</v>
      </c>
      <c r="I91" s="24">
        <f t="shared" si="72"/>
        <v>7.3379629629629073E-3</v>
      </c>
      <c r="J91" s="25">
        <f t="shared" si="73"/>
        <v>633.99999999999523</v>
      </c>
      <c r="K91" s="36">
        <v>0.44074074074074071</v>
      </c>
      <c r="L91" s="36">
        <v>0.45011574074074073</v>
      </c>
      <c r="M91" s="24">
        <f t="shared" si="74"/>
        <v>9.3750000000000222E-3</v>
      </c>
      <c r="N91" s="25">
        <f t="shared" si="75"/>
        <v>810.00000000000193</v>
      </c>
      <c r="O91" s="36">
        <v>0.45694444444444443</v>
      </c>
      <c r="P91" s="36">
        <v>0.47335648148148146</v>
      </c>
      <c r="Q91" s="24">
        <f t="shared" si="76"/>
        <v>1.6412037037037031E-2</v>
      </c>
      <c r="R91" s="25">
        <f t="shared" si="77"/>
        <v>1417.9999999999995</v>
      </c>
      <c r="S91" s="27"/>
      <c r="T91" s="27"/>
      <c r="U91" s="24"/>
      <c r="V91" s="25"/>
      <c r="W91" s="27"/>
      <c r="X91" s="27"/>
      <c r="Y91" s="24"/>
      <c r="Z91" s="25"/>
      <c r="AA91" s="27"/>
      <c r="AB91" s="27"/>
      <c r="AC91" s="24"/>
      <c r="AD91" s="25"/>
      <c r="AE91" s="25">
        <f t="shared" si="78"/>
        <v>2861.9999999999968</v>
      </c>
    </row>
    <row r="92" spans="1:31" s="26" customFormat="1" ht="15.75">
      <c r="A92" s="20"/>
      <c r="B92" s="31"/>
      <c r="C92" s="21">
        <v>83</v>
      </c>
      <c r="D92" s="27" t="s">
        <v>140</v>
      </c>
      <c r="E92" s="28"/>
      <c r="F92" s="28" t="s">
        <v>24</v>
      </c>
      <c r="G92" s="36">
        <v>0.43958333333333338</v>
      </c>
      <c r="H92" s="36">
        <v>0.44777777777777777</v>
      </c>
      <c r="I92" s="24">
        <f t="shared" si="72"/>
        <v>8.1944444444443931E-3</v>
      </c>
      <c r="J92" s="25">
        <f t="shared" si="73"/>
        <v>707.99999999999557</v>
      </c>
      <c r="K92" s="36"/>
      <c r="L92" s="27"/>
      <c r="M92" s="24">
        <f t="shared" si="74"/>
        <v>0</v>
      </c>
      <c r="N92" s="25">
        <f t="shared" si="75"/>
        <v>0</v>
      </c>
      <c r="O92" s="27"/>
      <c r="P92" s="27"/>
      <c r="Q92" s="24">
        <f t="shared" si="76"/>
        <v>0</v>
      </c>
      <c r="R92" s="25">
        <f t="shared" si="77"/>
        <v>0</v>
      </c>
      <c r="S92" s="27"/>
      <c r="T92" s="27"/>
      <c r="U92" s="24"/>
      <c r="V92" s="25"/>
      <c r="W92" s="27"/>
      <c r="X92" s="27"/>
      <c r="Y92" s="24"/>
      <c r="Z92" s="25"/>
      <c r="AA92" s="27"/>
      <c r="AB92" s="27"/>
      <c r="AC92" s="24"/>
      <c r="AD92" s="25"/>
      <c r="AE92" s="25" t="s">
        <v>168</v>
      </c>
    </row>
    <row r="93" spans="1:31" s="26" customFormat="1" ht="15.75">
      <c r="A93" s="20"/>
      <c r="B93" s="20"/>
      <c r="C93" s="31"/>
      <c r="D93" s="37" t="s">
        <v>184</v>
      </c>
      <c r="E93" s="33"/>
      <c r="F93" s="33"/>
      <c r="G93" s="38"/>
      <c r="H93" s="38"/>
      <c r="I93" s="34"/>
      <c r="J93" s="35"/>
      <c r="K93" s="38"/>
      <c r="L93" s="40"/>
      <c r="M93" s="34"/>
      <c r="N93" s="35"/>
      <c r="O93" s="40"/>
      <c r="P93" s="40"/>
      <c r="Q93" s="34"/>
      <c r="R93" s="35"/>
      <c r="S93" s="40"/>
      <c r="T93" s="40"/>
      <c r="U93" s="34"/>
      <c r="V93" s="35"/>
      <c r="W93" s="40"/>
      <c r="X93" s="40"/>
      <c r="Y93" s="34"/>
      <c r="Z93" s="35"/>
      <c r="AA93" s="40"/>
      <c r="AB93" s="40"/>
      <c r="AC93" s="34"/>
      <c r="AD93" s="35"/>
      <c r="AE93" s="35"/>
    </row>
    <row r="94" spans="1:31" s="26" customFormat="1" ht="15.75">
      <c r="A94" s="20"/>
      <c r="B94" s="31" t="s">
        <v>170</v>
      </c>
      <c r="C94" s="21">
        <v>73</v>
      </c>
      <c r="D94" s="27" t="s">
        <v>121</v>
      </c>
      <c r="E94" s="28">
        <v>202</v>
      </c>
      <c r="F94" s="28" t="s">
        <v>26</v>
      </c>
      <c r="G94" s="36">
        <v>0.44189814814814815</v>
      </c>
      <c r="H94" s="36">
        <v>0.44918981481481479</v>
      </c>
      <c r="I94" s="24">
        <f>H94-G94</f>
        <v>7.2916666666666408E-3</v>
      </c>
      <c r="J94" s="25">
        <f>I94*24*60*60</f>
        <v>629.99999999999773</v>
      </c>
      <c r="K94" s="36">
        <v>0.46319444444444446</v>
      </c>
      <c r="L94" s="36">
        <v>0.47212962962962962</v>
      </c>
      <c r="M94" s="24">
        <f>L94-K94</f>
        <v>8.9351851851851571E-3</v>
      </c>
      <c r="N94" s="25">
        <f>M94*24*60*60</f>
        <v>771.99999999999761</v>
      </c>
      <c r="O94" s="36">
        <v>0.47939814814814818</v>
      </c>
      <c r="P94" s="36">
        <v>0.49020833333333336</v>
      </c>
      <c r="Q94" s="24">
        <f>P94-O94</f>
        <v>1.0810185185185173E-2</v>
      </c>
      <c r="R94" s="25">
        <f>Q94*24*60*60</f>
        <v>933.99999999999886</v>
      </c>
      <c r="S94" s="27"/>
      <c r="T94" s="27"/>
      <c r="U94" s="24"/>
      <c r="V94" s="25"/>
      <c r="W94" s="27"/>
      <c r="X94" s="27"/>
      <c r="Y94" s="24"/>
      <c r="Z94" s="25"/>
      <c r="AA94" s="27"/>
      <c r="AB94" s="27"/>
      <c r="AC94" s="24"/>
      <c r="AD94" s="25"/>
      <c r="AE94" s="25">
        <f>J94+N94+R94+V94+Z94+AD94</f>
        <v>2335.9999999999945</v>
      </c>
    </row>
    <row r="95" spans="1:31" s="26" customFormat="1" ht="15.75">
      <c r="A95" s="20"/>
      <c r="B95" s="31" t="s">
        <v>170</v>
      </c>
      <c r="C95" s="21">
        <v>34</v>
      </c>
      <c r="D95" s="27" t="s">
        <v>59</v>
      </c>
      <c r="E95" s="28" t="s">
        <v>60</v>
      </c>
      <c r="F95" s="28" t="s">
        <v>26</v>
      </c>
      <c r="G95" s="36">
        <v>0.42430555555555555</v>
      </c>
      <c r="H95" s="36">
        <v>0.43187500000000001</v>
      </c>
      <c r="I95" s="24">
        <f>H95-G95</f>
        <v>7.569444444444462E-3</v>
      </c>
      <c r="J95" s="25">
        <f>I95*24*60*60</f>
        <v>654.00000000000148</v>
      </c>
      <c r="K95" s="36">
        <v>0.45925925925925926</v>
      </c>
      <c r="L95" s="36">
        <v>0.46834490740740736</v>
      </c>
      <c r="M95" s="24">
        <f>L95-K95</f>
        <v>9.0856481481481066E-3</v>
      </c>
      <c r="N95" s="25">
        <f>M95*24*60*60</f>
        <v>784.99999999999636</v>
      </c>
      <c r="O95" s="36">
        <v>0.48171296296296301</v>
      </c>
      <c r="P95" s="36">
        <v>0.49237268518518523</v>
      </c>
      <c r="Q95" s="24">
        <f>P95-O95</f>
        <v>1.0659722222222223E-2</v>
      </c>
      <c r="R95" s="25">
        <f>Q95*24*60*60</f>
        <v>921.00000000000011</v>
      </c>
      <c r="S95" s="27"/>
      <c r="T95" s="27"/>
      <c r="U95" s="24"/>
      <c r="V95" s="25"/>
      <c r="W95" s="27"/>
      <c r="X95" s="27"/>
      <c r="Y95" s="24"/>
      <c r="Z95" s="25"/>
      <c r="AA95" s="27"/>
      <c r="AB95" s="27"/>
      <c r="AC95" s="24"/>
      <c r="AD95" s="25"/>
      <c r="AE95" s="25">
        <f>J95+N95+R95+V95+Z95+AD95</f>
        <v>2359.9999999999977</v>
      </c>
    </row>
    <row r="96" spans="1:31" s="26" customFormat="1" ht="15.75">
      <c r="A96" s="20"/>
      <c r="B96" s="31" t="s">
        <v>170</v>
      </c>
      <c r="C96" s="21">
        <v>37</v>
      </c>
      <c r="D96" s="27" t="s">
        <v>65</v>
      </c>
      <c r="E96" s="28">
        <v>828</v>
      </c>
      <c r="F96" s="28" t="s">
        <v>26</v>
      </c>
      <c r="G96" s="36">
        <v>0.42939814814814814</v>
      </c>
      <c r="H96" s="36">
        <v>0.43648148148148147</v>
      </c>
      <c r="I96" s="24">
        <f>H96-G96</f>
        <v>7.0833333333333304E-3</v>
      </c>
      <c r="J96" s="25">
        <f>I96*24*60*60</f>
        <v>611.99999999999977</v>
      </c>
      <c r="K96" s="36">
        <v>0.45439814814814811</v>
      </c>
      <c r="L96" s="36">
        <v>0.46325231481481483</v>
      </c>
      <c r="M96" s="24">
        <f>L96-K96</f>
        <v>8.8541666666667185E-3</v>
      </c>
      <c r="N96" s="25">
        <f>M96*24*60*60</f>
        <v>765.00000000000443</v>
      </c>
      <c r="O96" s="36">
        <v>0.47615740740740736</v>
      </c>
      <c r="P96" s="36">
        <v>0.48773148148148149</v>
      </c>
      <c r="Q96" s="24">
        <f>P96-O96</f>
        <v>1.1574074074074125E-2</v>
      </c>
      <c r="R96" s="25">
        <f>Q96*24*60*60</f>
        <v>1000.0000000000045</v>
      </c>
      <c r="S96" s="27"/>
      <c r="T96" s="27"/>
      <c r="U96" s="24"/>
      <c r="V96" s="25"/>
      <c r="W96" s="27"/>
      <c r="X96" s="27"/>
      <c r="Y96" s="24"/>
      <c r="Z96" s="25"/>
      <c r="AA96" s="27"/>
      <c r="AB96" s="27"/>
      <c r="AC96" s="24"/>
      <c r="AD96" s="25"/>
      <c r="AE96" s="25">
        <f>J96+N96+R96+V96+Z96+AD96</f>
        <v>2377.0000000000086</v>
      </c>
    </row>
    <row r="97" spans="1:31" s="26" customFormat="1" ht="15.75">
      <c r="A97" s="20"/>
      <c r="B97" s="31" t="s">
        <v>170</v>
      </c>
      <c r="C97" s="21">
        <v>74</v>
      </c>
      <c r="D97" s="27" t="s">
        <v>199</v>
      </c>
      <c r="E97" s="28"/>
      <c r="F97" s="28" t="s">
        <v>26</v>
      </c>
      <c r="G97" s="36">
        <v>0.44236111111111115</v>
      </c>
      <c r="H97" s="36">
        <v>0.44967592592592592</v>
      </c>
      <c r="I97" s="24">
        <f>H97-G97</f>
        <v>7.314814814814774E-3</v>
      </c>
      <c r="J97" s="25">
        <f>I97*24*60*60</f>
        <v>631.99999999999648</v>
      </c>
      <c r="K97" s="36">
        <v>0.46365740740740741</v>
      </c>
      <c r="L97" s="36">
        <v>0.47302083333333328</v>
      </c>
      <c r="M97" s="24">
        <f>L97-K97</f>
        <v>9.3634259259258723E-3</v>
      </c>
      <c r="N97" s="25">
        <f>M97*24*60*60</f>
        <v>808.99999999999534</v>
      </c>
      <c r="O97" s="36">
        <v>0.48078703703703707</v>
      </c>
      <c r="P97" s="36">
        <v>0.49192129629629627</v>
      </c>
      <c r="Q97" s="24">
        <f>P97-O97</f>
        <v>1.1134259259259205E-2</v>
      </c>
      <c r="R97" s="25">
        <f>Q97*24*60*60</f>
        <v>961.99999999999523</v>
      </c>
      <c r="S97" s="27"/>
      <c r="T97" s="27"/>
      <c r="U97" s="24"/>
      <c r="V97" s="25"/>
      <c r="W97" s="27"/>
      <c r="X97" s="27"/>
      <c r="Y97" s="24"/>
      <c r="Z97" s="25"/>
      <c r="AA97" s="27"/>
      <c r="AB97" s="27"/>
      <c r="AC97" s="24"/>
      <c r="AD97" s="25"/>
      <c r="AE97" s="25">
        <f>J97+N97+R97+V97+Z97+AD97</f>
        <v>2402.9999999999873</v>
      </c>
    </row>
    <row r="98" spans="1:31" s="26" customFormat="1" ht="15.75">
      <c r="A98" s="20"/>
      <c r="B98" s="31" t="s">
        <v>170</v>
      </c>
      <c r="C98" s="21">
        <v>36</v>
      </c>
      <c r="D98" s="27" t="s">
        <v>64</v>
      </c>
      <c r="E98" s="28"/>
      <c r="F98" s="28" t="s">
        <v>26</v>
      </c>
      <c r="G98" s="36">
        <v>0.4289351851851852</v>
      </c>
      <c r="H98" s="36">
        <v>0.4366666666666667</v>
      </c>
      <c r="I98" s="24">
        <f>H98-G98</f>
        <v>7.7314814814815058E-3</v>
      </c>
      <c r="J98" s="25">
        <f>I98*24*60*60</f>
        <v>668.00000000000205</v>
      </c>
      <c r="K98" s="36">
        <v>0.4548611111111111</v>
      </c>
      <c r="L98" s="36">
        <v>0.46428240740740739</v>
      </c>
      <c r="M98" s="24">
        <f>L98-K98</f>
        <v>9.4212962962962887E-3</v>
      </c>
      <c r="N98" s="25">
        <f>M98*24*60*60</f>
        <v>813.99999999999932</v>
      </c>
      <c r="O98" s="36">
        <v>0.47523148148148148</v>
      </c>
      <c r="P98" s="36">
        <v>0.48663194444444446</v>
      </c>
      <c r="Q98" s="24">
        <f>P98-O98</f>
        <v>1.1400462962962987E-2</v>
      </c>
      <c r="R98" s="25">
        <f>Q98*24*60*60</f>
        <v>985.00000000000205</v>
      </c>
      <c r="S98" s="27"/>
      <c r="T98" s="27"/>
      <c r="U98" s="24"/>
      <c r="V98" s="25"/>
      <c r="W98" s="27"/>
      <c r="X98" s="27"/>
      <c r="Y98" s="24"/>
      <c r="Z98" s="25"/>
      <c r="AA98" s="27"/>
      <c r="AB98" s="27"/>
      <c r="AC98" s="24"/>
      <c r="AD98" s="25"/>
      <c r="AE98" s="25">
        <f>J98+N98+R98+V98+Z98+AD98</f>
        <v>2467.0000000000036</v>
      </c>
    </row>
    <row r="99" spans="1:31" s="26" customFormat="1" ht="15.75">
      <c r="A99" s="20"/>
      <c r="B99" s="20"/>
      <c r="C99" s="31"/>
      <c r="D99" s="37" t="s">
        <v>185</v>
      </c>
      <c r="E99" s="33"/>
      <c r="F99" s="33"/>
      <c r="G99" s="38"/>
      <c r="H99" s="38"/>
      <c r="I99" s="34"/>
      <c r="J99" s="35"/>
      <c r="K99" s="38"/>
      <c r="L99" s="38"/>
      <c r="M99" s="34"/>
      <c r="N99" s="35"/>
      <c r="O99" s="38"/>
      <c r="P99" s="38"/>
      <c r="Q99" s="34"/>
      <c r="R99" s="35"/>
      <c r="S99" s="40"/>
      <c r="T99" s="40"/>
      <c r="U99" s="34"/>
      <c r="V99" s="35"/>
      <c r="W99" s="40"/>
      <c r="X99" s="40"/>
      <c r="Y99" s="34"/>
      <c r="Z99" s="35"/>
      <c r="AA99" s="40"/>
      <c r="AB99" s="40"/>
      <c r="AC99" s="34"/>
      <c r="AD99" s="35"/>
      <c r="AE99" s="35"/>
    </row>
    <row r="100" spans="1:31" s="26" customFormat="1" ht="15.75">
      <c r="A100" s="20"/>
      <c r="B100" s="20" t="s">
        <v>170</v>
      </c>
      <c r="C100" s="21">
        <v>17</v>
      </c>
      <c r="D100" s="27" t="s">
        <v>186</v>
      </c>
      <c r="E100" s="28" t="s">
        <v>100</v>
      </c>
      <c r="F100" s="28" t="s">
        <v>27</v>
      </c>
      <c r="G100" s="36">
        <v>0.41921296296296301</v>
      </c>
      <c r="H100" s="36">
        <v>0.42660879629629633</v>
      </c>
      <c r="I100" s="24">
        <f>H100-G100</f>
        <v>7.3958333333333237E-3</v>
      </c>
      <c r="J100" s="25">
        <f>I100*24*60*60</f>
        <v>638.9999999999992</v>
      </c>
      <c r="K100" s="36">
        <v>0.44212962962962959</v>
      </c>
      <c r="L100" s="36">
        <v>0.45258101851851856</v>
      </c>
      <c r="M100" s="24">
        <f>L100-K100</f>
        <v>1.0451388888888968E-2</v>
      </c>
      <c r="N100" s="25">
        <f>M100*24*60*60</f>
        <v>903.00000000000682</v>
      </c>
      <c r="O100" s="36">
        <v>0.46087962962962964</v>
      </c>
      <c r="P100" s="36">
        <v>0.47247685185185184</v>
      </c>
      <c r="Q100" s="24">
        <f>P100-O100</f>
        <v>1.1597222222222203E-2</v>
      </c>
      <c r="R100" s="25">
        <f>Q100*24*60*60</f>
        <v>1001.9999999999984</v>
      </c>
      <c r="S100" s="27"/>
      <c r="T100" s="27"/>
      <c r="U100" s="24"/>
      <c r="V100" s="25"/>
      <c r="W100" s="27"/>
      <c r="X100" s="27"/>
      <c r="Y100" s="24"/>
      <c r="Z100" s="25"/>
      <c r="AA100" s="27"/>
      <c r="AB100" s="27"/>
      <c r="AC100" s="24"/>
      <c r="AD100" s="25"/>
      <c r="AE100" s="25">
        <f>J100+N100+R100+V100+Z100+AD100</f>
        <v>2544.0000000000045</v>
      </c>
    </row>
    <row r="101" spans="1:31" s="26" customFormat="1" ht="15.75">
      <c r="A101" s="20"/>
      <c r="B101" s="20" t="s">
        <v>170</v>
      </c>
      <c r="C101" s="21">
        <v>50</v>
      </c>
      <c r="D101" s="27" t="s">
        <v>187</v>
      </c>
      <c r="E101" s="28" t="s">
        <v>91</v>
      </c>
      <c r="F101" s="28" t="s">
        <v>27</v>
      </c>
      <c r="G101" s="36">
        <v>0.42708333333333331</v>
      </c>
      <c r="H101" s="36">
        <v>0.43478009259259259</v>
      </c>
      <c r="I101" s="24">
        <f>H101-G101</f>
        <v>7.6967592592592782E-3</v>
      </c>
      <c r="J101" s="25">
        <f>I101*24*60*60</f>
        <v>665.00000000000159</v>
      </c>
      <c r="K101" s="36">
        <v>0.4597222222222222</v>
      </c>
      <c r="L101" s="36">
        <v>0.47074074074074074</v>
      </c>
      <c r="M101" s="24">
        <f>L101-K101</f>
        <v>1.1018518518518539E-2</v>
      </c>
      <c r="N101" s="25">
        <f>M101*24*60*60</f>
        <v>952.00000000000171</v>
      </c>
      <c r="O101" s="36">
        <v>0.48217592592592595</v>
      </c>
      <c r="P101" s="36">
        <v>0.49525462962962963</v>
      </c>
      <c r="Q101" s="24">
        <f>P101-O101</f>
        <v>1.3078703703703676E-2</v>
      </c>
      <c r="R101" s="25">
        <f>Q101*24*60*60</f>
        <v>1129.9999999999975</v>
      </c>
      <c r="S101" s="27"/>
      <c r="T101" s="27"/>
      <c r="U101" s="24"/>
      <c r="V101" s="25"/>
      <c r="W101" s="27"/>
      <c r="X101" s="27"/>
      <c r="Y101" s="24"/>
      <c r="Z101" s="25"/>
      <c r="AA101" s="27"/>
      <c r="AB101" s="27"/>
      <c r="AC101" s="24"/>
      <c r="AD101" s="25"/>
      <c r="AE101" s="25">
        <f>J101+N101+R101+V101+Z101+AD101</f>
        <v>2747.0000000000009</v>
      </c>
    </row>
    <row r="102" spans="1:31" s="26" customFormat="1" ht="15.75">
      <c r="A102" s="20"/>
      <c r="B102" s="20" t="s">
        <v>171</v>
      </c>
      <c r="C102" s="21">
        <v>104</v>
      </c>
      <c r="D102" s="27" t="s">
        <v>188</v>
      </c>
      <c r="E102" s="28">
        <v>17</v>
      </c>
      <c r="F102" s="28" t="s">
        <v>27</v>
      </c>
      <c r="G102" s="36">
        <v>0.44375000000000003</v>
      </c>
      <c r="H102" s="36">
        <v>0.45224537037037038</v>
      </c>
      <c r="I102" s="24">
        <f>H102-G102</f>
        <v>8.4953703703703476E-3</v>
      </c>
      <c r="J102" s="25">
        <f>I102*24*60*60</f>
        <v>733.99999999999807</v>
      </c>
      <c r="K102" s="36">
        <v>0.48402777777777778</v>
      </c>
      <c r="L102" s="36">
        <v>0.49747685185185181</v>
      </c>
      <c r="M102" s="24">
        <f>L102-K102</f>
        <v>1.344907407407403E-2</v>
      </c>
      <c r="N102" s="25">
        <f>M102*24*60*60</f>
        <v>1161.9999999999961</v>
      </c>
      <c r="O102" s="36">
        <v>0.50717592592592597</v>
      </c>
      <c r="P102" s="36">
        <v>0.52509259259259256</v>
      </c>
      <c r="Q102" s="24">
        <f>P102-O102</f>
        <v>1.7916666666666581E-2</v>
      </c>
      <c r="R102" s="25">
        <f>Q102*24*60*60</f>
        <v>1547.9999999999925</v>
      </c>
      <c r="S102" s="27"/>
      <c r="T102" s="27"/>
      <c r="U102" s="24"/>
      <c r="V102" s="25"/>
      <c r="W102" s="27"/>
      <c r="X102" s="27"/>
      <c r="Y102" s="24"/>
      <c r="Z102" s="25"/>
      <c r="AA102" s="27"/>
      <c r="AB102" s="27"/>
      <c r="AC102" s="24"/>
      <c r="AD102" s="25"/>
      <c r="AE102" s="25">
        <f>J102+N102+R102+V102+Z102+AD102</f>
        <v>3443.9999999999864</v>
      </c>
    </row>
    <row r="103" spans="1:31" s="26" customFormat="1" ht="15.75">
      <c r="A103" s="20"/>
      <c r="B103" s="20"/>
      <c r="C103" s="31"/>
      <c r="D103" s="37">
        <v>60</v>
      </c>
      <c r="E103" s="33"/>
      <c r="F103" s="33"/>
      <c r="G103" s="38"/>
      <c r="H103" s="38"/>
      <c r="I103" s="34"/>
      <c r="J103" s="35"/>
      <c r="K103" s="38"/>
      <c r="L103" s="38"/>
      <c r="M103" s="34"/>
      <c r="N103" s="35"/>
      <c r="O103" s="38"/>
      <c r="P103" s="38"/>
      <c r="Q103" s="34"/>
      <c r="R103" s="35"/>
      <c r="S103" s="40"/>
      <c r="T103" s="40"/>
      <c r="U103" s="34"/>
      <c r="V103" s="35"/>
      <c r="W103" s="40"/>
      <c r="X103" s="40"/>
      <c r="Y103" s="34"/>
      <c r="Z103" s="35"/>
      <c r="AA103" s="40"/>
      <c r="AB103" s="40"/>
      <c r="AC103" s="34"/>
      <c r="AD103" s="35"/>
      <c r="AE103" s="35"/>
    </row>
    <row r="104" spans="1:31" s="26" customFormat="1" ht="15.75">
      <c r="A104" s="20"/>
      <c r="B104" s="20" t="s">
        <v>170</v>
      </c>
      <c r="C104" s="21">
        <v>35</v>
      </c>
      <c r="D104" s="27" t="s">
        <v>62</v>
      </c>
      <c r="E104" s="28" t="s">
        <v>63</v>
      </c>
      <c r="F104" s="28">
        <v>60</v>
      </c>
      <c r="G104" s="36">
        <v>0.41666666666666669</v>
      </c>
      <c r="H104" s="36">
        <v>0.42282407407407407</v>
      </c>
      <c r="I104" s="24">
        <f>H104-G104</f>
        <v>6.1574074074073892E-3</v>
      </c>
      <c r="J104" s="25">
        <f>I104*24*60*60</f>
        <v>531.99999999999841</v>
      </c>
      <c r="K104" s="36">
        <v>0.43449074074074073</v>
      </c>
      <c r="L104" s="36">
        <v>0.44244212962962964</v>
      </c>
      <c r="M104" s="24">
        <f>L104-K104</f>
        <v>7.9513888888889106E-3</v>
      </c>
      <c r="N104" s="25">
        <f>M104*24*60*60</f>
        <v>687.00000000000182</v>
      </c>
      <c r="O104" s="36">
        <v>0.45046296296296301</v>
      </c>
      <c r="P104" s="36">
        <v>0.45952546296296298</v>
      </c>
      <c r="Q104" s="24">
        <f>P104-O104</f>
        <v>9.0624999999999734E-3</v>
      </c>
      <c r="R104" s="25">
        <f>Q104*24*60*60</f>
        <v>782.99999999999773</v>
      </c>
      <c r="S104" s="27"/>
      <c r="T104" s="27"/>
      <c r="U104" s="24"/>
      <c r="V104" s="25"/>
      <c r="W104" s="27"/>
      <c r="X104" s="27"/>
      <c r="Y104" s="24"/>
      <c r="Z104" s="25"/>
      <c r="AA104" s="27"/>
      <c r="AB104" s="27"/>
      <c r="AC104" s="24"/>
      <c r="AD104" s="25"/>
      <c r="AE104" s="25">
        <f>J104+N104+R104+V104+Z104+AD104</f>
        <v>2001.999999999998</v>
      </c>
    </row>
    <row r="105" spans="1:31" s="26" customFormat="1" ht="15.75">
      <c r="A105" s="20"/>
      <c r="B105" s="20" t="s">
        <v>170</v>
      </c>
      <c r="C105" s="21">
        <v>91</v>
      </c>
      <c r="D105" s="27" t="s">
        <v>157</v>
      </c>
      <c r="E105" s="28" t="s">
        <v>158</v>
      </c>
      <c r="F105" s="28">
        <v>60</v>
      </c>
      <c r="G105" s="36">
        <v>0.4368055555555555</v>
      </c>
      <c r="H105" s="36">
        <v>0.44322916666666662</v>
      </c>
      <c r="I105" s="24">
        <f>H105-G105</f>
        <v>6.423611111111116E-3</v>
      </c>
      <c r="J105" s="25">
        <f>I105*24*60*60</f>
        <v>555.00000000000045</v>
      </c>
      <c r="K105" s="36">
        <v>0.45879629629629631</v>
      </c>
      <c r="L105" s="36">
        <v>0.4667013888888889</v>
      </c>
      <c r="M105" s="24">
        <f>L105-K105</f>
        <v>7.9050925925925886E-3</v>
      </c>
      <c r="N105" s="25">
        <f>M105*24*60*60</f>
        <v>682.99999999999966</v>
      </c>
      <c r="O105" s="36">
        <v>0.47337962962962959</v>
      </c>
      <c r="P105" s="36">
        <v>0.48281250000000003</v>
      </c>
      <c r="Q105" s="24">
        <f>P105-O105</f>
        <v>9.4328703703704386E-3</v>
      </c>
      <c r="R105" s="25">
        <f>Q105*24*60*60</f>
        <v>815.00000000000591</v>
      </c>
      <c r="S105" s="27"/>
      <c r="T105" s="27"/>
      <c r="U105" s="24"/>
      <c r="V105" s="25"/>
      <c r="W105" s="27"/>
      <c r="X105" s="27"/>
      <c r="Y105" s="24"/>
      <c r="Z105" s="25"/>
      <c r="AA105" s="27"/>
      <c r="AB105" s="27"/>
      <c r="AC105" s="24"/>
      <c r="AD105" s="25"/>
      <c r="AE105" s="25">
        <f>J105+N105+R105+V105+Z105+AD105</f>
        <v>2053.0000000000059</v>
      </c>
    </row>
    <row r="106" spans="1:31" s="26" customFormat="1" ht="15.75">
      <c r="A106" s="20"/>
      <c r="B106" s="20" t="s">
        <v>170</v>
      </c>
      <c r="C106" s="21">
        <v>29</v>
      </c>
      <c r="D106" s="27" t="s">
        <v>30</v>
      </c>
      <c r="E106" s="28" t="s">
        <v>54</v>
      </c>
      <c r="F106" s="28">
        <v>60</v>
      </c>
      <c r="G106" s="36">
        <v>0.42337962962962966</v>
      </c>
      <c r="H106" s="36">
        <v>0.43010416666666668</v>
      </c>
      <c r="I106" s="24">
        <f>H106-G106</f>
        <v>6.724537037037015E-3</v>
      </c>
      <c r="J106" s="25">
        <f>I106*24*60*60</f>
        <v>580.99999999999807</v>
      </c>
      <c r="K106" s="36">
        <v>0.44791666666666669</v>
      </c>
      <c r="L106" s="36">
        <v>0.45643518518518517</v>
      </c>
      <c r="M106" s="24">
        <f>L106-K106</f>
        <v>8.5185185185184809E-3</v>
      </c>
      <c r="N106" s="25">
        <f>M106*24*60*60</f>
        <v>735.9999999999967</v>
      </c>
      <c r="O106" s="36">
        <v>0.47060185185185183</v>
      </c>
      <c r="P106" s="36">
        <v>0.48072916666666665</v>
      </c>
      <c r="Q106" s="24">
        <f>P106-O106</f>
        <v>1.0127314814814825E-2</v>
      </c>
      <c r="R106" s="25">
        <f>Q106*24*60*60</f>
        <v>875.00000000000091</v>
      </c>
      <c r="S106" s="27"/>
      <c r="T106" s="27"/>
      <c r="U106" s="24"/>
      <c r="V106" s="25"/>
      <c r="W106" s="27"/>
      <c r="X106" s="27"/>
      <c r="Y106" s="24"/>
      <c r="Z106" s="25"/>
      <c r="AA106" s="27"/>
      <c r="AB106" s="27"/>
      <c r="AC106" s="24"/>
      <c r="AD106" s="25"/>
      <c r="AE106" s="25">
        <f>J106+N106+R106+V106+Z106+AD106</f>
        <v>2191.9999999999955</v>
      </c>
    </row>
    <row r="107" spans="1:31" s="49" customFormat="1" ht="34.5" customHeight="1">
      <c r="C107" s="50"/>
      <c r="E107" s="51"/>
      <c r="F107" s="51"/>
    </row>
    <row r="108" spans="1:31" s="49" customFormat="1">
      <c r="C108" s="50"/>
      <c r="E108" s="51"/>
      <c r="F108" s="51"/>
    </row>
    <row r="109" spans="1:31" s="49" customFormat="1">
      <c r="C109" s="50"/>
      <c r="E109" s="51"/>
      <c r="F109" s="51"/>
    </row>
    <row r="110" spans="1:31" s="49" customFormat="1">
      <c r="C110" s="50"/>
      <c r="E110" s="51"/>
      <c r="F110" s="51"/>
    </row>
    <row r="111" spans="1:31" s="49" customFormat="1">
      <c r="C111" s="50"/>
      <c r="E111" s="51"/>
      <c r="F111" s="51"/>
    </row>
    <row r="112" spans="1:31" s="49" customFormat="1">
      <c r="C112" s="50"/>
      <c r="E112" s="51"/>
      <c r="F112" s="51"/>
    </row>
    <row r="113" spans="3:31" s="49" customFormat="1">
      <c r="C113" s="50"/>
      <c r="E113" s="51"/>
      <c r="F113" s="51"/>
      <c r="I113" s="52"/>
      <c r="J113" s="53"/>
      <c r="M113" s="52"/>
      <c r="N113" s="53"/>
      <c r="Q113" s="52"/>
      <c r="R113" s="53"/>
      <c r="U113" s="52"/>
      <c r="V113" s="53"/>
      <c r="Y113" s="52"/>
      <c r="Z113" s="53"/>
      <c r="AC113" s="52"/>
      <c r="AD113" s="53"/>
      <c r="AE113" s="53"/>
    </row>
    <row r="114" spans="3:31" s="49" customFormat="1">
      <c r="C114" s="50"/>
      <c r="E114" s="51"/>
      <c r="F114" s="51"/>
    </row>
    <row r="115" spans="3:31" s="49" customFormat="1">
      <c r="C115" s="50"/>
      <c r="E115" s="51"/>
      <c r="F115" s="51"/>
    </row>
    <row r="116" spans="3:31" s="49" customFormat="1">
      <c r="C116" s="50"/>
      <c r="E116" s="51"/>
      <c r="F116" s="51"/>
    </row>
    <row r="117" spans="3:31" s="49" customFormat="1">
      <c r="C117" s="50"/>
      <c r="E117" s="51"/>
      <c r="F117" s="51"/>
    </row>
    <row r="118" spans="3:31" s="49" customFormat="1">
      <c r="C118" s="50"/>
      <c r="E118" s="51"/>
      <c r="F118" s="51"/>
    </row>
    <row r="119" spans="3:31" s="49" customFormat="1">
      <c r="C119" s="50"/>
      <c r="E119" s="51"/>
      <c r="F119" s="51"/>
    </row>
    <row r="120" spans="3:31" s="49" customFormat="1">
      <c r="C120" s="50"/>
      <c r="E120" s="51"/>
      <c r="F120" s="51"/>
    </row>
    <row r="121" spans="3:31" s="49" customFormat="1">
      <c r="C121" s="50"/>
      <c r="E121" s="51"/>
      <c r="F121" s="51"/>
    </row>
    <row r="122" spans="3:31" s="49" customFormat="1">
      <c r="C122" s="50"/>
      <c r="E122" s="51"/>
      <c r="F122" s="51"/>
    </row>
    <row r="123" spans="3:31" s="49" customFormat="1">
      <c r="C123" s="50"/>
      <c r="E123" s="51"/>
      <c r="F123" s="51"/>
    </row>
    <row r="124" spans="3:31" s="49" customFormat="1">
      <c r="C124" s="50"/>
      <c r="E124" s="51"/>
      <c r="F124" s="51"/>
    </row>
    <row r="125" spans="3:31" s="49" customFormat="1">
      <c r="C125" s="50"/>
      <c r="E125" s="51"/>
      <c r="F125" s="51"/>
    </row>
    <row r="126" spans="3:31" s="49" customFormat="1">
      <c r="C126" s="50"/>
      <c r="E126" s="51"/>
      <c r="F126" s="51"/>
    </row>
    <row r="127" spans="3:31" s="49" customFormat="1">
      <c r="C127" s="50"/>
      <c r="E127" s="51"/>
      <c r="F127" s="51"/>
    </row>
    <row r="128" spans="3:31" s="49" customFormat="1">
      <c r="C128" s="50"/>
      <c r="E128" s="51"/>
      <c r="F128" s="51"/>
    </row>
    <row r="129" spans="3:6" s="49" customFormat="1">
      <c r="C129" s="50"/>
      <c r="E129" s="51"/>
      <c r="F129" s="51"/>
    </row>
    <row r="130" spans="3:6" s="49" customFormat="1">
      <c r="C130" s="50"/>
      <c r="E130" s="51"/>
      <c r="F130" s="51"/>
    </row>
    <row r="131" spans="3:6" s="49" customFormat="1">
      <c r="C131" s="50"/>
      <c r="E131" s="51"/>
      <c r="F131" s="51"/>
    </row>
    <row r="132" spans="3:6" s="49" customFormat="1">
      <c r="C132" s="50"/>
      <c r="E132" s="51"/>
      <c r="F132" s="51"/>
    </row>
    <row r="133" spans="3:6" s="49" customFormat="1">
      <c r="C133" s="50"/>
      <c r="E133" s="51"/>
      <c r="F133" s="51"/>
    </row>
    <row r="134" spans="3:6" s="49" customFormat="1">
      <c r="C134" s="50"/>
      <c r="E134" s="51"/>
      <c r="F134" s="51"/>
    </row>
    <row r="135" spans="3:6" s="49" customFormat="1">
      <c r="C135" s="50"/>
      <c r="E135" s="51"/>
      <c r="F135" s="51"/>
    </row>
    <row r="136" spans="3:6" s="49" customFormat="1">
      <c r="C136" s="50"/>
      <c r="E136" s="51"/>
      <c r="F136" s="51"/>
    </row>
    <row r="137" spans="3:6" s="49" customFormat="1">
      <c r="C137" s="50"/>
      <c r="E137" s="51"/>
      <c r="F137" s="51"/>
    </row>
    <row r="138" spans="3:6" s="49" customFormat="1">
      <c r="C138" s="50"/>
      <c r="E138" s="51"/>
      <c r="F138" s="51"/>
    </row>
    <row r="139" spans="3:6" s="49" customFormat="1">
      <c r="C139" s="50"/>
      <c r="E139" s="51"/>
      <c r="F139" s="51"/>
    </row>
    <row r="140" spans="3:6" s="49" customFormat="1">
      <c r="C140" s="50"/>
      <c r="E140" s="51"/>
      <c r="F140" s="51"/>
    </row>
    <row r="141" spans="3:6" s="49" customFormat="1">
      <c r="C141" s="50"/>
      <c r="E141" s="51"/>
      <c r="F141" s="51"/>
    </row>
    <row r="142" spans="3:6" s="49" customFormat="1">
      <c r="C142" s="50"/>
      <c r="E142" s="51"/>
      <c r="F142" s="51"/>
    </row>
    <row r="143" spans="3:6" s="49" customFormat="1">
      <c r="C143" s="50"/>
      <c r="E143" s="51"/>
      <c r="F143" s="51"/>
    </row>
    <row r="144" spans="3:6" s="49" customFormat="1">
      <c r="C144" s="50"/>
      <c r="E144" s="51"/>
      <c r="F144" s="51"/>
    </row>
    <row r="145" spans="3:6" s="49" customFormat="1">
      <c r="C145" s="50"/>
      <c r="E145" s="51"/>
      <c r="F145" s="51"/>
    </row>
    <row r="146" spans="3:6" s="49" customFormat="1">
      <c r="C146" s="50"/>
      <c r="E146" s="51"/>
      <c r="F146" s="51"/>
    </row>
    <row r="147" spans="3:6" s="49" customFormat="1">
      <c r="C147" s="50"/>
      <c r="E147" s="51"/>
      <c r="F147" s="51"/>
    </row>
    <row r="148" spans="3:6" s="49" customFormat="1">
      <c r="C148" s="50"/>
      <c r="E148" s="51"/>
      <c r="F148" s="51"/>
    </row>
    <row r="149" spans="3:6" s="49" customFormat="1">
      <c r="C149" s="50"/>
      <c r="E149" s="51"/>
      <c r="F149" s="51"/>
    </row>
    <row r="150" spans="3:6" s="49" customFormat="1">
      <c r="C150" s="50"/>
      <c r="E150" s="51"/>
      <c r="F150" s="51"/>
    </row>
    <row r="151" spans="3:6" s="49" customFormat="1">
      <c r="C151" s="50"/>
      <c r="E151" s="51"/>
      <c r="F151" s="51"/>
    </row>
    <row r="152" spans="3:6" s="49" customFormat="1">
      <c r="C152" s="50"/>
      <c r="E152" s="51"/>
      <c r="F152" s="51"/>
    </row>
    <row r="153" spans="3:6" s="49" customFormat="1">
      <c r="C153" s="50"/>
      <c r="E153" s="51"/>
      <c r="F153" s="51"/>
    </row>
    <row r="154" spans="3:6" s="49" customFormat="1">
      <c r="C154" s="50"/>
      <c r="E154" s="51"/>
      <c r="F154" s="51"/>
    </row>
    <row r="155" spans="3:6" s="49" customFormat="1">
      <c r="C155" s="50"/>
      <c r="E155" s="51"/>
      <c r="F155" s="51"/>
    </row>
    <row r="156" spans="3:6" s="49" customFormat="1">
      <c r="C156" s="50"/>
      <c r="E156" s="51"/>
      <c r="F156" s="51"/>
    </row>
    <row r="157" spans="3:6" s="49" customFormat="1">
      <c r="C157" s="50"/>
      <c r="E157" s="51"/>
      <c r="F157" s="51"/>
    </row>
    <row r="158" spans="3:6" s="49" customFormat="1">
      <c r="C158" s="50"/>
      <c r="E158" s="51"/>
      <c r="F158" s="51"/>
    </row>
    <row r="159" spans="3:6" s="49" customFormat="1">
      <c r="C159" s="50"/>
      <c r="E159" s="51"/>
      <c r="F159" s="51"/>
    </row>
    <row r="160" spans="3:6" s="49" customFormat="1">
      <c r="C160" s="50"/>
      <c r="E160" s="51"/>
      <c r="F160" s="51"/>
    </row>
    <row r="161" spans="3:6" s="49" customFormat="1">
      <c r="C161" s="50"/>
      <c r="E161" s="51"/>
      <c r="F161" s="51"/>
    </row>
    <row r="162" spans="3:6" s="49" customFormat="1">
      <c r="C162" s="50"/>
      <c r="E162" s="51"/>
      <c r="F162" s="51"/>
    </row>
    <row r="163" spans="3:6" s="49" customFormat="1">
      <c r="C163" s="50"/>
      <c r="E163" s="51"/>
      <c r="F163" s="51"/>
    </row>
    <row r="164" spans="3:6" s="49" customFormat="1">
      <c r="C164" s="50"/>
      <c r="E164" s="51"/>
      <c r="F164" s="51"/>
    </row>
    <row r="165" spans="3:6" s="49" customFormat="1">
      <c r="C165" s="50"/>
      <c r="E165" s="51"/>
      <c r="F165" s="51"/>
    </row>
    <row r="166" spans="3:6" s="49" customFormat="1">
      <c r="C166" s="50"/>
      <c r="E166" s="51"/>
      <c r="F166" s="51"/>
    </row>
    <row r="167" spans="3:6" s="49" customFormat="1">
      <c r="C167" s="50"/>
      <c r="E167" s="51"/>
      <c r="F167" s="51"/>
    </row>
    <row r="168" spans="3:6" s="49" customFormat="1">
      <c r="C168" s="50"/>
      <c r="E168" s="51"/>
      <c r="F168" s="51"/>
    </row>
    <row r="169" spans="3:6" s="49" customFormat="1">
      <c r="C169" s="50"/>
      <c r="E169" s="51"/>
      <c r="F169" s="51"/>
    </row>
    <row r="170" spans="3:6" s="49" customFormat="1">
      <c r="C170" s="50"/>
      <c r="E170" s="51"/>
      <c r="F170" s="51"/>
    </row>
    <row r="171" spans="3:6" s="49" customFormat="1">
      <c r="C171" s="50"/>
      <c r="E171" s="51"/>
      <c r="F171" s="51"/>
    </row>
    <row r="172" spans="3:6" s="49" customFormat="1">
      <c r="C172" s="50"/>
      <c r="E172" s="51"/>
      <c r="F172" s="51"/>
    </row>
    <row r="173" spans="3:6" s="49" customFormat="1">
      <c r="C173" s="50"/>
      <c r="E173" s="51"/>
      <c r="F173" s="51"/>
    </row>
    <row r="174" spans="3:6" s="49" customFormat="1">
      <c r="C174" s="50"/>
      <c r="E174" s="51"/>
      <c r="F174" s="51"/>
    </row>
    <row r="175" spans="3:6" s="49" customFormat="1">
      <c r="C175" s="50"/>
      <c r="E175" s="51"/>
      <c r="F175" s="51"/>
    </row>
    <row r="176" spans="3:6" s="49" customFormat="1">
      <c r="C176" s="50"/>
      <c r="E176" s="51"/>
      <c r="F176" s="51"/>
    </row>
    <row r="177" spans="3:6" s="49" customFormat="1">
      <c r="C177" s="50"/>
      <c r="E177" s="51"/>
      <c r="F177" s="51"/>
    </row>
    <row r="178" spans="3:6" s="49" customFormat="1">
      <c r="C178" s="50"/>
      <c r="E178" s="51"/>
      <c r="F178" s="51"/>
    </row>
    <row r="179" spans="3:6" s="49" customFormat="1">
      <c r="C179" s="50"/>
      <c r="E179" s="51"/>
      <c r="F179" s="51"/>
    </row>
    <row r="180" spans="3:6" s="49" customFormat="1">
      <c r="C180" s="50"/>
      <c r="E180" s="51"/>
      <c r="F180" s="51"/>
    </row>
    <row r="181" spans="3:6" s="49" customFormat="1">
      <c r="C181" s="50"/>
      <c r="E181" s="51"/>
      <c r="F181" s="51"/>
    </row>
    <row r="182" spans="3:6" s="49" customFormat="1">
      <c r="C182" s="50"/>
      <c r="E182" s="51"/>
      <c r="F182" s="51"/>
    </row>
    <row r="183" spans="3:6" s="49" customFormat="1">
      <c r="C183" s="50"/>
      <c r="E183" s="51"/>
      <c r="F183" s="51"/>
    </row>
    <row r="184" spans="3:6" s="49" customFormat="1">
      <c r="C184" s="50"/>
      <c r="E184" s="51"/>
      <c r="F184" s="51"/>
    </row>
    <row r="185" spans="3:6" s="49" customFormat="1">
      <c r="C185" s="50"/>
      <c r="E185" s="51"/>
      <c r="F185" s="51"/>
    </row>
    <row r="186" spans="3:6" s="49" customFormat="1">
      <c r="C186" s="50"/>
      <c r="E186" s="51"/>
      <c r="F186" s="51"/>
    </row>
    <row r="187" spans="3:6" s="49" customFormat="1">
      <c r="C187" s="50"/>
      <c r="E187" s="51"/>
      <c r="F187" s="51"/>
    </row>
    <row r="188" spans="3:6" s="49" customFormat="1">
      <c r="C188" s="50"/>
      <c r="E188" s="51"/>
      <c r="F188" s="51"/>
    </row>
    <row r="189" spans="3:6" s="49" customFormat="1">
      <c r="C189" s="50"/>
      <c r="E189" s="51"/>
      <c r="F189" s="51"/>
    </row>
    <row r="190" spans="3:6" s="49" customFormat="1">
      <c r="C190" s="50"/>
      <c r="E190" s="51"/>
      <c r="F190" s="51"/>
    </row>
    <row r="191" spans="3:6" s="49" customFormat="1">
      <c r="C191" s="50"/>
      <c r="E191" s="51"/>
      <c r="F191" s="51"/>
    </row>
    <row r="192" spans="3:6" s="49" customFormat="1">
      <c r="C192" s="50"/>
      <c r="E192" s="51"/>
      <c r="F192" s="51"/>
    </row>
    <row r="193" spans="3:6" s="49" customFormat="1">
      <c r="C193" s="50"/>
      <c r="E193" s="51"/>
      <c r="F193" s="51"/>
    </row>
    <row r="194" spans="3:6" s="49" customFormat="1">
      <c r="C194" s="50"/>
      <c r="E194" s="51"/>
      <c r="F194" s="51"/>
    </row>
    <row r="195" spans="3:6" s="49" customFormat="1">
      <c r="C195" s="50"/>
      <c r="E195" s="51"/>
      <c r="F195" s="51"/>
    </row>
    <row r="196" spans="3:6" s="49" customFormat="1">
      <c r="C196" s="50"/>
      <c r="E196" s="51"/>
      <c r="F196" s="51"/>
    </row>
    <row r="197" spans="3:6" s="49" customFormat="1">
      <c r="C197" s="50"/>
      <c r="E197" s="51"/>
      <c r="F197" s="51"/>
    </row>
    <row r="198" spans="3:6" s="49" customFormat="1">
      <c r="C198" s="50"/>
      <c r="E198" s="51"/>
      <c r="F198" s="51"/>
    </row>
    <row r="199" spans="3:6" s="49" customFormat="1">
      <c r="C199" s="50"/>
      <c r="E199" s="51"/>
      <c r="F199" s="51"/>
    </row>
    <row r="200" spans="3:6" s="49" customFormat="1">
      <c r="C200" s="50"/>
      <c r="E200" s="51"/>
      <c r="F200" s="51"/>
    </row>
    <row r="201" spans="3:6" s="49" customFormat="1">
      <c r="C201" s="50"/>
      <c r="E201" s="51"/>
      <c r="F201" s="51"/>
    </row>
    <row r="202" spans="3:6" s="49" customFormat="1">
      <c r="C202" s="50"/>
      <c r="E202" s="51"/>
      <c r="F202" s="51"/>
    </row>
    <row r="203" spans="3:6" s="49" customFormat="1">
      <c r="C203" s="50"/>
      <c r="E203" s="51"/>
      <c r="F203" s="51"/>
    </row>
    <row r="204" spans="3:6" s="49" customFormat="1">
      <c r="C204" s="50"/>
      <c r="E204" s="51"/>
      <c r="F204" s="51"/>
    </row>
    <row r="205" spans="3:6" s="49" customFormat="1">
      <c r="C205" s="50"/>
      <c r="E205" s="51"/>
      <c r="F205" s="51"/>
    </row>
    <row r="206" spans="3:6" s="49" customFormat="1">
      <c r="C206" s="50"/>
      <c r="E206" s="51"/>
      <c r="F206" s="51"/>
    </row>
    <row r="207" spans="3:6" s="49" customFormat="1">
      <c r="C207" s="50"/>
      <c r="E207" s="51"/>
      <c r="F207" s="51"/>
    </row>
    <row r="208" spans="3:6" s="49" customFormat="1">
      <c r="C208" s="50"/>
      <c r="E208" s="51"/>
      <c r="F208" s="51"/>
    </row>
    <row r="209" spans="3:6" s="49" customFormat="1">
      <c r="C209" s="50"/>
      <c r="E209" s="51"/>
      <c r="F209" s="51"/>
    </row>
    <row r="210" spans="3:6" s="49" customFormat="1">
      <c r="C210" s="50"/>
      <c r="E210" s="51"/>
      <c r="F210" s="51"/>
    </row>
    <row r="211" spans="3:6" s="49" customFormat="1">
      <c r="C211" s="50"/>
      <c r="E211" s="51"/>
      <c r="F211" s="51"/>
    </row>
    <row r="212" spans="3:6" s="49" customFormat="1">
      <c r="C212" s="50"/>
      <c r="E212" s="51"/>
      <c r="F212" s="51"/>
    </row>
    <row r="213" spans="3:6" s="49" customFormat="1">
      <c r="C213" s="50"/>
      <c r="E213" s="51"/>
      <c r="F213" s="51"/>
    </row>
    <row r="214" spans="3:6" s="49" customFormat="1">
      <c r="C214" s="50"/>
      <c r="E214" s="51"/>
      <c r="F214" s="51"/>
    </row>
    <row r="215" spans="3:6" s="49" customFormat="1">
      <c r="C215" s="50"/>
      <c r="E215" s="51"/>
      <c r="F215" s="51"/>
    </row>
    <row r="216" spans="3:6" s="49" customFormat="1">
      <c r="C216" s="50"/>
      <c r="E216" s="51"/>
      <c r="F216" s="51"/>
    </row>
    <row r="217" spans="3:6" s="49" customFormat="1">
      <c r="C217" s="50"/>
      <c r="E217" s="51"/>
      <c r="F217" s="51"/>
    </row>
    <row r="218" spans="3:6" s="49" customFormat="1">
      <c r="C218" s="50"/>
      <c r="E218" s="51"/>
      <c r="F218" s="51"/>
    </row>
    <row r="219" spans="3:6" s="49" customFormat="1">
      <c r="C219" s="50"/>
      <c r="E219" s="51"/>
      <c r="F219" s="51"/>
    </row>
    <row r="220" spans="3:6" s="49" customFormat="1">
      <c r="C220" s="50"/>
      <c r="E220" s="51"/>
      <c r="F220" s="51"/>
    </row>
    <row r="221" spans="3:6" s="49" customFormat="1">
      <c r="C221" s="50"/>
      <c r="E221" s="51"/>
      <c r="F221" s="51"/>
    </row>
    <row r="222" spans="3:6" s="49" customFormat="1">
      <c r="C222" s="50"/>
      <c r="E222" s="51"/>
      <c r="F222" s="51"/>
    </row>
    <row r="223" spans="3:6" s="49" customFormat="1">
      <c r="C223" s="50"/>
      <c r="E223" s="51"/>
      <c r="F223" s="51"/>
    </row>
    <row r="224" spans="3:6" s="49" customFormat="1">
      <c r="C224" s="50"/>
      <c r="E224" s="51"/>
      <c r="F224" s="51"/>
    </row>
    <row r="225" spans="3:6" s="49" customFormat="1">
      <c r="C225" s="50"/>
      <c r="E225" s="51"/>
      <c r="F225" s="51"/>
    </row>
    <row r="226" spans="3:6" s="49" customFormat="1">
      <c r="C226" s="50"/>
      <c r="E226" s="51"/>
      <c r="F226" s="51"/>
    </row>
    <row r="227" spans="3:6" s="49" customFormat="1">
      <c r="C227" s="50"/>
      <c r="E227" s="51"/>
      <c r="F227" s="51"/>
    </row>
    <row r="228" spans="3:6" s="49" customFormat="1">
      <c r="C228" s="50"/>
      <c r="E228" s="51"/>
      <c r="F228" s="51"/>
    </row>
    <row r="229" spans="3:6" s="49" customFormat="1">
      <c r="C229" s="50"/>
      <c r="E229" s="51"/>
      <c r="F229" s="51"/>
    </row>
    <row r="230" spans="3:6" s="49" customFormat="1">
      <c r="C230" s="50"/>
      <c r="E230" s="51"/>
      <c r="F230" s="51"/>
    </row>
    <row r="231" spans="3:6" s="49" customFormat="1">
      <c r="C231" s="50"/>
      <c r="E231" s="51"/>
      <c r="F231" s="51"/>
    </row>
    <row r="232" spans="3:6" s="49" customFormat="1">
      <c r="C232" s="50"/>
      <c r="E232" s="51"/>
      <c r="F232" s="51"/>
    </row>
    <row r="233" spans="3:6" s="49" customFormat="1">
      <c r="C233" s="50"/>
      <c r="E233" s="51"/>
      <c r="F233" s="51"/>
    </row>
    <row r="234" spans="3:6" s="49" customFormat="1">
      <c r="C234" s="50"/>
      <c r="E234" s="51"/>
      <c r="F234" s="51"/>
    </row>
    <row r="235" spans="3:6" s="49" customFormat="1">
      <c r="C235" s="50"/>
      <c r="E235" s="51"/>
      <c r="F235" s="51"/>
    </row>
    <row r="236" spans="3:6" s="49" customFormat="1">
      <c r="C236" s="50"/>
      <c r="E236" s="51"/>
      <c r="F236" s="51"/>
    </row>
    <row r="237" spans="3:6" s="49" customFormat="1">
      <c r="C237" s="50"/>
      <c r="E237" s="51"/>
      <c r="F237" s="51"/>
    </row>
    <row r="238" spans="3:6" s="49" customFormat="1">
      <c r="C238" s="50"/>
      <c r="E238" s="51"/>
      <c r="F238" s="51"/>
    </row>
    <row r="239" spans="3:6" s="49" customFormat="1">
      <c r="C239" s="50"/>
      <c r="E239" s="51"/>
      <c r="F239" s="51"/>
    </row>
    <row r="240" spans="3:6" s="49" customFormat="1">
      <c r="C240" s="50"/>
      <c r="E240" s="51"/>
      <c r="F240" s="51"/>
    </row>
    <row r="241" spans="3:6" s="49" customFormat="1">
      <c r="C241" s="50"/>
      <c r="E241" s="51"/>
      <c r="F241" s="51"/>
    </row>
    <row r="242" spans="3:6" s="49" customFormat="1">
      <c r="C242" s="50"/>
      <c r="E242" s="51"/>
      <c r="F242" s="51"/>
    </row>
    <row r="243" spans="3:6" s="49" customFormat="1">
      <c r="C243" s="50"/>
      <c r="E243" s="51"/>
      <c r="F243" s="51"/>
    </row>
    <row r="244" spans="3:6" s="49" customFormat="1">
      <c r="C244" s="50"/>
      <c r="E244" s="51"/>
      <c r="F244" s="51"/>
    </row>
    <row r="245" spans="3:6" s="49" customFormat="1">
      <c r="C245" s="50"/>
      <c r="E245" s="51"/>
      <c r="F245" s="51"/>
    </row>
    <row r="246" spans="3:6" s="49" customFormat="1">
      <c r="C246" s="50"/>
      <c r="E246" s="51"/>
      <c r="F246" s="51"/>
    </row>
    <row r="247" spans="3:6" s="49" customFormat="1">
      <c r="C247" s="50"/>
      <c r="E247" s="51"/>
      <c r="F247" s="51"/>
    </row>
    <row r="248" spans="3:6" s="49" customFormat="1">
      <c r="C248" s="50"/>
      <c r="E248" s="51"/>
      <c r="F248" s="51"/>
    </row>
    <row r="249" spans="3:6" s="49" customFormat="1">
      <c r="C249" s="50"/>
      <c r="E249" s="51"/>
      <c r="F249" s="51"/>
    </row>
    <row r="250" spans="3:6" s="49" customFormat="1">
      <c r="C250" s="50"/>
      <c r="E250" s="51"/>
      <c r="F250" s="51"/>
    </row>
    <row r="251" spans="3:6" s="49" customFormat="1">
      <c r="C251" s="50"/>
      <c r="E251" s="51"/>
      <c r="F251" s="51"/>
    </row>
    <row r="252" spans="3:6" s="49" customFormat="1">
      <c r="C252" s="50"/>
      <c r="E252" s="51"/>
      <c r="F252" s="51"/>
    </row>
    <row r="253" spans="3:6" s="49" customFormat="1">
      <c r="C253" s="50"/>
      <c r="E253" s="51"/>
      <c r="F253" s="51"/>
    </row>
    <row r="254" spans="3:6" s="49" customFormat="1">
      <c r="C254" s="50"/>
      <c r="E254" s="51"/>
      <c r="F254" s="51"/>
    </row>
    <row r="255" spans="3:6" s="49" customFormat="1">
      <c r="C255" s="50"/>
      <c r="E255" s="51"/>
      <c r="F255" s="51"/>
    </row>
    <row r="256" spans="3:6" s="49" customFormat="1">
      <c r="C256" s="50"/>
      <c r="E256" s="51"/>
      <c r="F256" s="51"/>
    </row>
    <row r="257" spans="3:6" s="49" customFormat="1">
      <c r="C257" s="50"/>
      <c r="E257" s="51"/>
      <c r="F257" s="51"/>
    </row>
    <row r="258" spans="3:6" s="49" customFormat="1">
      <c r="C258" s="50"/>
      <c r="E258" s="51"/>
      <c r="F258" s="51"/>
    </row>
    <row r="259" spans="3:6" s="49" customFormat="1">
      <c r="C259" s="50"/>
      <c r="E259" s="51"/>
      <c r="F259" s="51"/>
    </row>
    <row r="260" spans="3:6" s="49" customFormat="1">
      <c r="C260" s="50"/>
      <c r="E260" s="51"/>
      <c r="F260" s="51"/>
    </row>
    <row r="261" spans="3:6" s="49" customFormat="1">
      <c r="C261" s="50"/>
      <c r="E261" s="51"/>
      <c r="F261" s="51"/>
    </row>
    <row r="262" spans="3:6" s="49" customFormat="1">
      <c r="C262" s="50"/>
      <c r="E262" s="51"/>
      <c r="F262" s="51"/>
    </row>
    <row r="263" spans="3:6" s="49" customFormat="1">
      <c r="C263" s="50"/>
      <c r="E263" s="51"/>
      <c r="F263" s="51"/>
    </row>
    <row r="264" spans="3:6" s="49" customFormat="1">
      <c r="C264" s="50"/>
      <c r="E264" s="51"/>
      <c r="F264" s="51"/>
    </row>
    <row r="265" spans="3:6" s="49" customFormat="1">
      <c r="C265" s="50"/>
      <c r="E265" s="51"/>
      <c r="F265" s="51"/>
    </row>
    <row r="266" spans="3:6" s="49" customFormat="1">
      <c r="C266" s="50"/>
      <c r="E266" s="51"/>
      <c r="F266" s="51"/>
    </row>
    <row r="267" spans="3:6" s="49" customFormat="1">
      <c r="C267" s="50"/>
      <c r="E267" s="51"/>
      <c r="F267" s="51"/>
    </row>
    <row r="268" spans="3:6" s="49" customFormat="1">
      <c r="C268" s="50"/>
      <c r="E268" s="51"/>
      <c r="F268" s="51"/>
    </row>
    <row r="269" spans="3:6" s="49" customFormat="1">
      <c r="C269" s="50"/>
      <c r="E269" s="51"/>
      <c r="F269" s="51"/>
    </row>
    <row r="270" spans="3:6" s="49" customFormat="1">
      <c r="C270" s="50"/>
      <c r="E270" s="51"/>
      <c r="F270" s="51"/>
    </row>
    <row r="271" spans="3:6" s="49" customFormat="1">
      <c r="C271" s="50"/>
      <c r="E271" s="51"/>
      <c r="F271" s="51"/>
    </row>
    <row r="272" spans="3:6" s="49" customFormat="1">
      <c r="C272" s="50"/>
      <c r="E272" s="51"/>
      <c r="F272" s="51"/>
    </row>
    <row r="273" spans="3:6" s="49" customFormat="1">
      <c r="C273" s="50"/>
      <c r="E273" s="51"/>
      <c r="F273" s="51"/>
    </row>
    <row r="274" spans="3:6" s="49" customFormat="1">
      <c r="C274" s="50"/>
      <c r="E274" s="51"/>
      <c r="F274" s="51"/>
    </row>
    <row r="275" spans="3:6" s="49" customFormat="1">
      <c r="C275" s="50"/>
      <c r="E275" s="51"/>
      <c r="F275" s="51"/>
    </row>
    <row r="276" spans="3:6" s="49" customFormat="1">
      <c r="C276" s="50"/>
      <c r="E276" s="51"/>
      <c r="F276" s="51"/>
    </row>
    <row r="277" spans="3:6" s="49" customFormat="1">
      <c r="C277" s="50"/>
      <c r="E277" s="51"/>
      <c r="F277" s="51"/>
    </row>
    <row r="278" spans="3:6" s="49" customFormat="1">
      <c r="C278" s="50"/>
      <c r="E278" s="51"/>
      <c r="F278" s="51"/>
    </row>
    <row r="279" spans="3:6" s="49" customFormat="1">
      <c r="C279" s="50"/>
      <c r="E279" s="51"/>
      <c r="F279" s="51"/>
    </row>
    <row r="280" spans="3:6" s="49" customFormat="1">
      <c r="C280" s="50"/>
      <c r="E280" s="51"/>
      <c r="F280" s="51"/>
    </row>
    <row r="281" spans="3:6" s="49" customFormat="1">
      <c r="C281" s="50"/>
      <c r="E281" s="51"/>
      <c r="F281" s="51"/>
    </row>
    <row r="282" spans="3:6" s="49" customFormat="1">
      <c r="C282" s="50"/>
      <c r="E282" s="51"/>
      <c r="F282" s="51"/>
    </row>
    <row r="283" spans="3:6" s="49" customFormat="1">
      <c r="C283" s="50"/>
      <c r="E283" s="51"/>
      <c r="F283" s="51"/>
    </row>
    <row r="284" spans="3:6" s="49" customFormat="1">
      <c r="C284" s="50"/>
      <c r="E284" s="51"/>
      <c r="F284" s="51"/>
    </row>
    <row r="285" spans="3:6" s="49" customFormat="1">
      <c r="C285" s="50"/>
      <c r="E285" s="51"/>
      <c r="F285" s="51"/>
    </row>
    <row r="286" spans="3:6" s="49" customFormat="1">
      <c r="C286" s="50"/>
      <c r="E286" s="51"/>
      <c r="F286" s="51"/>
    </row>
    <row r="287" spans="3:6" s="49" customFormat="1">
      <c r="C287" s="50"/>
      <c r="E287" s="51"/>
      <c r="F287" s="51"/>
    </row>
    <row r="288" spans="3:6" s="49" customFormat="1">
      <c r="C288" s="50"/>
      <c r="E288" s="51"/>
      <c r="F288" s="51"/>
    </row>
    <row r="289" spans="3:6" s="49" customFormat="1">
      <c r="C289" s="50"/>
      <c r="E289" s="51"/>
      <c r="F289" s="51"/>
    </row>
    <row r="290" spans="3:6" s="49" customFormat="1">
      <c r="C290" s="50"/>
      <c r="E290" s="51"/>
      <c r="F290" s="51"/>
    </row>
    <row r="291" spans="3:6" s="49" customFormat="1">
      <c r="C291" s="50"/>
      <c r="E291" s="51"/>
      <c r="F291" s="51"/>
    </row>
    <row r="292" spans="3:6" s="49" customFormat="1">
      <c r="C292" s="50"/>
      <c r="E292" s="51"/>
      <c r="F292" s="51"/>
    </row>
    <row r="293" spans="3:6" s="49" customFormat="1">
      <c r="C293" s="50"/>
      <c r="E293" s="51"/>
      <c r="F293" s="51"/>
    </row>
    <row r="294" spans="3:6" s="49" customFormat="1">
      <c r="C294" s="50"/>
      <c r="E294" s="51"/>
      <c r="F294" s="51"/>
    </row>
    <row r="295" spans="3:6" s="49" customFormat="1">
      <c r="C295" s="50"/>
      <c r="E295" s="51"/>
      <c r="F295" s="51"/>
    </row>
    <row r="296" spans="3:6" s="49" customFormat="1">
      <c r="C296" s="50"/>
      <c r="E296" s="51"/>
      <c r="F296" s="51"/>
    </row>
    <row r="297" spans="3:6" s="49" customFormat="1">
      <c r="C297" s="50"/>
      <c r="E297" s="51"/>
      <c r="F297" s="51"/>
    </row>
    <row r="298" spans="3:6" s="49" customFormat="1">
      <c r="C298" s="50"/>
      <c r="E298" s="51"/>
      <c r="F298" s="51"/>
    </row>
    <row r="299" spans="3:6" s="49" customFormat="1">
      <c r="C299" s="50"/>
      <c r="E299" s="51"/>
      <c r="F299" s="51"/>
    </row>
    <row r="300" spans="3:6" s="49" customFormat="1">
      <c r="C300" s="50"/>
      <c r="E300" s="51"/>
      <c r="F300" s="51"/>
    </row>
    <row r="301" spans="3:6" s="49" customFormat="1">
      <c r="C301" s="50"/>
      <c r="E301" s="51"/>
      <c r="F301" s="51"/>
    </row>
    <row r="302" spans="3:6" s="49" customFormat="1">
      <c r="C302" s="50"/>
      <c r="E302" s="51"/>
      <c r="F302" s="51"/>
    </row>
    <row r="303" spans="3:6" s="49" customFormat="1">
      <c r="C303" s="50"/>
      <c r="E303" s="51"/>
      <c r="F303" s="51"/>
    </row>
    <row r="304" spans="3:6" s="49" customFormat="1">
      <c r="C304" s="50"/>
      <c r="E304" s="51"/>
      <c r="F304" s="51"/>
    </row>
    <row r="305" spans="3:6" s="49" customFormat="1">
      <c r="C305" s="50"/>
      <c r="E305" s="51"/>
      <c r="F305" s="51"/>
    </row>
    <row r="306" spans="3:6" s="49" customFormat="1">
      <c r="C306" s="50"/>
      <c r="E306" s="51"/>
      <c r="F306" s="51"/>
    </row>
    <row r="307" spans="3:6" s="49" customFormat="1">
      <c r="C307" s="50"/>
      <c r="E307" s="51"/>
      <c r="F307" s="51"/>
    </row>
    <row r="308" spans="3:6" s="49" customFormat="1">
      <c r="C308" s="50"/>
      <c r="E308" s="51"/>
      <c r="F308" s="51"/>
    </row>
    <row r="309" spans="3:6" s="49" customFormat="1">
      <c r="C309" s="50"/>
      <c r="E309" s="51"/>
      <c r="F309" s="51"/>
    </row>
    <row r="310" spans="3:6" s="49" customFormat="1">
      <c r="C310" s="50"/>
      <c r="E310" s="51"/>
      <c r="F310" s="51"/>
    </row>
    <row r="311" spans="3:6" s="49" customFormat="1">
      <c r="C311" s="50"/>
      <c r="E311" s="51"/>
      <c r="F311" s="51"/>
    </row>
    <row r="312" spans="3:6" s="49" customFormat="1">
      <c r="C312" s="50"/>
      <c r="E312" s="51"/>
      <c r="F312" s="51"/>
    </row>
    <row r="313" spans="3:6" s="49" customFormat="1">
      <c r="C313" s="50"/>
      <c r="E313" s="51"/>
      <c r="F313" s="51"/>
    </row>
    <row r="314" spans="3:6" s="49" customFormat="1">
      <c r="C314" s="50"/>
      <c r="E314" s="51"/>
      <c r="F314" s="51"/>
    </row>
    <row r="315" spans="3:6" s="49" customFormat="1">
      <c r="C315" s="50"/>
      <c r="E315" s="51"/>
      <c r="F315" s="51"/>
    </row>
    <row r="316" spans="3:6" s="49" customFormat="1">
      <c r="C316" s="50"/>
      <c r="E316" s="51"/>
      <c r="F316" s="51"/>
    </row>
    <row r="317" spans="3:6" s="49" customFormat="1">
      <c r="C317" s="50"/>
      <c r="E317" s="51"/>
      <c r="F317" s="51"/>
    </row>
    <row r="318" spans="3:6" s="49" customFormat="1">
      <c r="C318" s="50"/>
      <c r="E318" s="51"/>
      <c r="F318" s="51"/>
    </row>
    <row r="319" spans="3:6" s="49" customFormat="1">
      <c r="C319" s="50"/>
      <c r="E319" s="51"/>
      <c r="F319" s="51"/>
    </row>
    <row r="320" spans="3:6" s="49" customFormat="1">
      <c r="C320" s="50"/>
      <c r="E320" s="51"/>
      <c r="F320" s="51"/>
    </row>
    <row r="321" spans="3:6" s="49" customFormat="1">
      <c r="C321" s="50"/>
      <c r="E321" s="51"/>
      <c r="F321" s="51"/>
    </row>
    <row r="322" spans="3:6" s="49" customFormat="1">
      <c r="C322" s="50"/>
      <c r="E322" s="51"/>
      <c r="F322" s="51"/>
    </row>
    <row r="323" spans="3:6" s="49" customFormat="1">
      <c r="C323" s="50"/>
      <c r="E323" s="51"/>
      <c r="F323" s="51"/>
    </row>
    <row r="324" spans="3:6" s="49" customFormat="1">
      <c r="C324" s="50"/>
      <c r="E324" s="51"/>
      <c r="F324" s="51"/>
    </row>
    <row r="325" spans="3:6" s="49" customFormat="1">
      <c r="C325" s="50"/>
      <c r="E325" s="51"/>
      <c r="F325" s="51"/>
    </row>
    <row r="326" spans="3:6" s="49" customFormat="1">
      <c r="C326" s="50"/>
      <c r="E326" s="51"/>
      <c r="F326" s="51"/>
    </row>
    <row r="327" spans="3:6" s="49" customFormat="1">
      <c r="C327" s="50"/>
      <c r="E327" s="51"/>
      <c r="F327" s="51"/>
    </row>
    <row r="328" spans="3:6" s="49" customFormat="1">
      <c r="C328" s="50"/>
      <c r="E328" s="51"/>
      <c r="F328" s="51"/>
    </row>
    <row r="329" spans="3:6" s="49" customFormat="1">
      <c r="C329" s="50"/>
      <c r="E329" s="51"/>
      <c r="F329" s="51"/>
    </row>
    <row r="330" spans="3:6" s="49" customFormat="1">
      <c r="C330" s="50"/>
      <c r="E330" s="51"/>
      <c r="F330" s="51"/>
    </row>
    <row r="331" spans="3:6" s="49" customFormat="1">
      <c r="C331" s="50"/>
      <c r="E331" s="51"/>
      <c r="F331" s="51"/>
    </row>
    <row r="332" spans="3:6" s="49" customFormat="1">
      <c r="C332" s="50"/>
      <c r="E332" s="51"/>
      <c r="F332" s="51"/>
    </row>
    <row r="333" spans="3:6" s="49" customFormat="1">
      <c r="C333" s="50"/>
      <c r="E333" s="51"/>
      <c r="F333" s="51"/>
    </row>
    <row r="334" spans="3:6" s="49" customFormat="1">
      <c r="C334" s="50"/>
      <c r="E334" s="51"/>
      <c r="F334" s="51"/>
    </row>
    <row r="335" spans="3:6" s="49" customFormat="1">
      <c r="C335" s="50"/>
      <c r="E335" s="51"/>
      <c r="F335" s="51"/>
    </row>
    <row r="336" spans="3:6" s="49" customFormat="1">
      <c r="C336" s="50"/>
      <c r="E336" s="51"/>
      <c r="F336" s="51"/>
    </row>
    <row r="337" spans="3:6" s="49" customFormat="1">
      <c r="C337" s="50"/>
      <c r="E337" s="51"/>
      <c r="F337" s="51"/>
    </row>
    <row r="338" spans="3:6" s="49" customFormat="1">
      <c r="C338" s="50"/>
      <c r="E338" s="51"/>
      <c r="F338" s="51"/>
    </row>
    <row r="339" spans="3:6" s="49" customFormat="1">
      <c r="C339" s="50"/>
      <c r="E339" s="51"/>
      <c r="F339" s="51"/>
    </row>
    <row r="340" spans="3:6" s="49" customFormat="1">
      <c r="C340" s="50"/>
      <c r="E340" s="51"/>
      <c r="F340" s="51"/>
    </row>
    <row r="341" spans="3:6" s="49" customFormat="1">
      <c r="C341" s="50"/>
      <c r="E341" s="51"/>
      <c r="F341" s="51"/>
    </row>
    <row r="342" spans="3:6" s="49" customFormat="1">
      <c r="C342" s="50"/>
      <c r="E342" s="51"/>
      <c r="F342" s="51"/>
    </row>
    <row r="343" spans="3:6" s="49" customFormat="1">
      <c r="C343" s="50"/>
      <c r="E343" s="51"/>
      <c r="F343" s="51"/>
    </row>
    <row r="344" spans="3:6" s="49" customFormat="1">
      <c r="C344" s="50"/>
      <c r="E344" s="51"/>
      <c r="F344" s="51"/>
    </row>
    <row r="345" spans="3:6" s="49" customFormat="1">
      <c r="C345" s="50"/>
      <c r="E345" s="51"/>
      <c r="F345" s="51"/>
    </row>
    <row r="346" spans="3:6" s="49" customFormat="1">
      <c r="C346" s="50"/>
      <c r="E346" s="51"/>
      <c r="F346" s="51"/>
    </row>
    <row r="347" spans="3:6" s="49" customFormat="1">
      <c r="C347" s="50"/>
      <c r="E347" s="51"/>
      <c r="F347" s="51"/>
    </row>
    <row r="348" spans="3:6" s="49" customFormat="1">
      <c r="C348" s="50"/>
      <c r="E348" s="51"/>
      <c r="F348" s="51"/>
    </row>
    <row r="349" spans="3:6" s="49" customFormat="1">
      <c r="C349" s="50"/>
      <c r="E349" s="51"/>
      <c r="F349" s="51"/>
    </row>
    <row r="350" spans="3:6" s="49" customFormat="1">
      <c r="C350" s="50"/>
      <c r="E350" s="51"/>
      <c r="F350" s="51"/>
    </row>
    <row r="351" spans="3:6" s="49" customFormat="1">
      <c r="C351" s="50"/>
      <c r="E351" s="51"/>
      <c r="F351" s="51"/>
    </row>
    <row r="352" spans="3:6" s="49" customFormat="1">
      <c r="C352" s="50"/>
      <c r="E352" s="51"/>
      <c r="F352" s="51"/>
    </row>
    <row r="353" spans="3:6" s="49" customFormat="1">
      <c r="C353" s="50"/>
      <c r="E353" s="51"/>
      <c r="F353" s="51"/>
    </row>
    <row r="354" spans="3:6" s="49" customFormat="1">
      <c r="C354" s="50"/>
      <c r="E354" s="51"/>
      <c r="F354" s="51"/>
    </row>
    <row r="355" spans="3:6" s="49" customFormat="1">
      <c r="C355" s="50"/>
      <c r="E355" s="51"/>
      <c r="F355" s="51"/>
    </row>
    <row r="356" spans="3:6" s="49" customFormat="1">
      <c r="C356" s="50"/>
      <c r="E356" s="51"/>
      <c r="F356" s="51"/>
    </row>
    <row r="357" spans="3:6" s="49" customFormat="1">
      <c r="C357" s="50"/>
      <c r="E357" s="51"/>
      <c r="F357" s="51"/>
    </row>
    <row r="358" spans="3:6" s="49" customFormat="1">
      <c r="C358" s="50"/>
      <c r="E358" s="51"/>
      <c r="F358" s="51"/>
    </row>
    <row r="359" spans="3:6" s="49" customFormat="1">
      <c r="C359" s="50"/>
      <c r="E359" s="51"/>
      <c r="F359" s="51"/>
    </row>
    <row r="360" spans="3:6" s="49" customFormat="1">
      <c r="C360" s="50"/>
      <c r="E360" s="51"/>
      <c r="F360" s="51"/>
    </row>
    <row r="361" spans="3:6" s="49" customFormat="1">
      <c r="C361" s="50"/>
      <c r="E361" s="51"/>
      <c r="F361" s="51"/>
    </row>
    <row r="362" spans="3:6" s="49" customFormat="1">
      <c r="C362" s="50"/>
      <c r="E362" s="51"/>
      <c r="F362" s="51"/>
    </row>
    <row r="363" spans="3:6" s="49" customFormat="1">
      <c r="C363" s="50"/>
      <c r="E363" s="51"/>
      <c r="F363" s="51"/>
    </row>
    <row r="364" spans="3:6" s="49" customFormat="1">
      <c r="C364" s="50"/>
      <c r="E364" s="51"/>
      <c r="F364" s="51"/>
    </row>
    <row r="365" spans="3:6" s="49" customFormat="1">
      <c r="C365" s="50"/>
      <c r="E365" s="51"/>
      <c r="F365" s="51"/>
    </row>
    <row r="366" spans="3:6" s="49" customFormat="1">
      <c r="C366" s="50"/>
      <c r="E366" s="51"/>
      <c r="F366" s="51"/>
    </row>
    <row r="367" spans="3:6" s="49" customFormat="1">
      <c r="C367" s="50"/>
      <c r="E367" s="51"/>
      <c r="F367" s="51"/>
    </row>
    <row r="368" spans="3:6" s="49" customFormat="1">
      <c r="C368" s="50"/>
      <c r="E368" s="51"/>
      <c r="F368" s="51"/>
    </row>
    <row r="369" spans="3:6" s="49" customFormat="1">
      <c r="C369" s="50"/>
      <c r="E369" s="51"/>
      <c r="F369" s="51"/>
    </row>
    <row r="370" spans="3:6" s="49" customFormat="1">
      <c r="C370" s="50"/>
      <c r="E370" s="51"/>
      <c r="F370" s="51"/>
    </row>
    <row r="371" spans="3:6" s="49" customFormat="1">
      <c r="C371" s="50"/>
      <c r="E371" s="51"/>
      <c r="F371" s="51"/>
    </row>
    <row r="372" spans="3:6" s="49" customFormat="1">
      <c r="C372" s="50"/>
      <c r="E372" s="51"/>
      <c r="F372" s="51"/>
    </row>
    <row r="373" spans="3:6" s="49" customFormat="1">
      <c r="C373" s="50"/>
      <c r="E373" s="51"/>
      <c r="F373" s="51"/>
    </row>
    <row r="374" spans="3:6" s="49" customFormat="1">
      <c r="C374" s="50"/>
      <c r="E374" s="51"/>
      <c r="F374" s="51"/>
    </row>
    <row r="375" spans="3:6" s="49" customFormat="1">
      <c r="C375" s="50"/>
      <c r="E375" s="51"/>
      <c r="F375" s="51"/>
    </row>
    <row r="376" spans="3:6" s="49" customFormat="1">
      <c r="C376" s="50"/>
      <c r="E376" s="51"/>
      <c r="F376" s="51"/>
    </row>
    <row r="377" spans="3:6" s="49" customFormat="1">
      <c r="C377" s="50"/>
      <c r="E377" s="51"/>
      <c r="F377" s="51"/>
    </row>
    <row r="378" spans="3:6" s="49" customFormat="1">
      <c r="C378" s="50"/>
      <c r="E378" s="51"/>
      <c r="F378" s="51"/>
    </row>
    <row r="379" spans="3:6" s="49" customFormat="1">
      <c r="C379" s="50"/>
      <c r="E379" s="51"/>
      <c r="F379" s="51"/>
    </row>
    <row r="380" spans="3:6" s="49" customFormat="1">
      <c r="C380" s="50"/>
      <c r="E380" s="51"/>
      <c r="F380" s="51"/>
    </row>
    <row r="381" spans="3:6" s="49" customFormat="1">
      <c r="C381" s="50"/>
      <c r="E381" s="51"/>
      <c r="F381" s="51"/>
    </row>
    <row r="382" spans="3:6" s="49" customFormat="1">
      <c r="C382" s="50"/>
      <c r="E382" s="51"/>
      <c r="F382" s="51"/>
    </row>
    <row r="383" spans="3:6" s="49" customFormat="1">
      <c r="C383" s="50"/>
      <c r="E383" s="51"/>
      <c r="F383" s="51"/>
    </row>
    <row r="384" spans="3:6" s="49" customFormat="1">
      <c r="C384" s="50"/>
      <c r="E384" s="51"/>
      <c r="F384" s="51"/>
    </row>
    <row r="385" spans="3:6" s="49" customFormat="1">
      <c r="C385" s="50"/>
      <c r="E385" s="51"/>
      <c r="F385" s="51"/>
    </row>
    <row r="386" spans="3:6" s="49" customFormat="1">
      <c r="C386" s="50"/>
      <c r="E386" s="51"/>
      <c r="F386" s="51"/>
    </row>
    <row r="387" spans="3:6" s="49" customFormat="1">
      <c r="C387" s="50"/>
      <c r="E387" s="51"/>
      <c r="F387" s="51"/>
    </row>
    <row r="388" spans="3:6" s="49" customFormat="1">
      <c r="C388" s="50"/>
      <c r="E388" s="51"/>
      <c r="F388" s="51"/>
    </row>
    <row r="389" spans="3:6" s="49" customFormat="1">
      <c r="C389" s="50"/>
      <c r="E389" s="51"/>
      <c r="F389" s="51"/>
    </row>
    <row r="390" spans="3:6" s="49" customFormat="1">
      <c r="C390" s="50"/>
      <c r="E390" s="51"/>
      <c r="F390" s="51"/>
    </row>
    <row r="391" spans="3:6" s="49" customFormat="1">
      <c r="C391" s="50"/>
      <c r="E391" s="51"/>
      <c r="F391" s="51"/>
    </row>
    <row r="392" spans="3:6" s="49" customFormat="1">
      <c r="C392" s="50"/>
      <c r="E392" s="51"/>
      <c r="F392" s="51"/>
    </row>
    <row r="393" spans="3:6" s="49" customFormat="1">
      <c r="C393" s="50"/>
      <c r="E393" s="51"/>
      <c r="F393" s="51"/>
    </row>
    <row r="394" spans="3:6" s="49" customFormat="1">
      <c r="C394" s="50"/>
      <c r="E394" s="51"/>
      <c r="F394" s="51"/>
    </row>
    <row r="395" spans="3:6" s="49" customFormat="1">
      <c r="C395" s="50"/>
      <c r="E395" s="51"/>
      <c r="F395" s="51"/>
    </row>
    <row r="396" spans="3:6" s="49" customFormat="1">
      <c r="C396" s="50"/>
      <c r="E396" s="51"/>
      <c r="F396" s="51"/>
    </row>
    <row r="397" spans="3:6" s="49" customFormat="1">
      <c r="C397" s="50"/>
      <c r="E397" s="51"/>
      <c r="F397" s="51"/>
    </row>
    <row r="398" spans="3:6" s="49" customFormat="1">
      <c r="C398" s="50"/>
      <c r="E398" s="51"/>
      <c r="F398" s="51"/>
    </row>
    <row r="399" spans="3:6" s="49" customFormat="1">
      <c r="C399" s="50"/>
      <c r="E399" s="51"/>
      <c r="F399" s="51"/>
    </row>
    <row r="400" spans="3:6" s="49" customFormat="1">
      <c r="C400" s="50"/>
      <c r="E400" s="51"/>
      <c r="F400" s="51"/>
    </row>
    <row r="401" spans="3:6" s="49" customFormat="1">
      <c r="C401" s="50"/>
      <c r="E401" s="51"/>
      <c r="F401" s="51"/>
    </row>
    <row r="402" spans="3:6" s="49" customFormat="1">
      <c r="C402" s="50"/>
      <c r="E402" s="51"/>
      <c r="F402" s="51"/>
    </row>
    <row r="403" spans="3:6" s="49" customFormat="1">
      <c r="C403" s="50"/>
      <c r="E403" s="51"/>
      <c r="F403" s="51"/>
    </row>
    <row r="404" spans="3:6" s="49" customFormat="1">
      <c r="C404" s="50"/>
      <c r="E404" s="51"/>
      <c r="F404" s="51"/>
    </row>
    <row r="405" spans="3:6" s="49" customFormat="1">
      <c r="C405" s="50"/>
      <c r="E405" s="51"/>
      <c r="F405" s="51"/>
    </row>
    <row r="406" spans="3:6" s="49" customFormat="1">
      <c r="C406" s="50"/>
      <c r="E406" s="51"/>
      <c r="F406" s="51"/>
    </row>
  </sheetData>
  <sortState ref="A3:AE106">
    <sortCondition ref="AE94:AE98"/>
  </sortState>
  <dataValidations disablePrompts="1" count="1">
    <dataValidation type="list" allowBlank="1" showInputMessage="1" showErrorMessage="1" sqref="F104:F106 F18:F33 F3:F16 F46:F94">
      <formula1>Class</formula1>
    </dataValidation>
  </dataValidations>
  <pageMargins left="0.25" right="0.25" top="0.75" bottom="0.75" header="0.3" footer="0.3"/>
  <pageSetup orientation="landscape" r:id="rId1"/>
  <rowBreaks count="3" manualBreakCount="3">
    <brk id="28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sqref="A1:A16"/>
    </sheetView>
  </sheetViews>
  <sheetFormatPr defaultRowHeight="15"/>
  <sheetData>
    <row r="1" spans="1:1">
      <c r="A1" s="1" t="s">
        <v>0</v>
      </c>
    </row>
    <row r="2" spans="1:1">
      <c r="A2" s="1" t="s">
        <v>16</v>
      </c>
    </row>
    <row r="3" spans="1:1">
      <c r="A3" s="1" t="s">
        <v>17</v>
      </c>
    </row>
    <row r="4" spans="1:1">
      <c r="A4" s="1" t="s">
        <v>18</v>
      </c>
    </row>
    <row r="5" spans="1:1">
      <c r="A5" s="1" t="s">
        <v>19</v>
      </c>
    </row>
    <row r="6" spans="1:1">
      <c r="A6" s="1" t="s">
        <v>20</v>
      </c>
    </row>
    <row r="7" spans="1:1">
      <c r="A7" s="1" t="s">
        <v>15</v>
      </c>
    </row>
    <row r="8" spans="1:1">
      <c r="A8" s="1" t="s">
        <v>21</v>
      </c>
    </row>
    <row r="9" spans="1:1">
      <c r="A9" s="1" t="s">
        <v>22</v>
      </c>
    </row>
    <row r="10" spans="1:1">
      <c r="A10" s="1" t="s">
        <v>23</v>
      </c>
    </row>
    <row r="11" spans="1:1">
      <c r="A11" s="1" t="s">
        <v>24</v>
      </c>
    </row>
    <row r="12" spans="1:1">
      <c r="A12" s="1">
        <v>60</v>
      </c>
    </row>
    <row r="13" spans="1:1">
      <c r="A13" s="1">
        <v>70</v>
      </c>
    </row>
    <row r="14" spans="1:1">
      <c r="A14" s="1" t="s">
        <v>25</v>
      </c>
    </row>
    <row r="15" spans="1:1">
      <c r="A15" s="1" t="s">
        <v>26</v>
      </c>
    </row>
    <row r="16" spans="1:1">
      <c r="A16" s="1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Class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Bamford, Toni</dc:creator>
  <cp:lastModifiedBy>Dan</cp:lastModifiedBy>
  <cp:lastPrinted>2018-05-09T19:56:11Z</cp:lastPrinted>
  <dcterms:created xsi:type="dcterms:W3CDTF">2017-04-20T21:44:22Z</dcterms:created>
  <dcterms:modified xsi:type="dcterms:W3CDTF">2018-05-10T16:05:17Z</dcterms:modified>
</cp:coreProperties>
</file>